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1D423F0-286D-4761-A815-9A6446B9C29B}" xr6:coauthVersionLast="47" xr6:coauthVersionMax="47" xr10:uidLastSave="{00000000-0000-0000-0000-000000000000}"/>
  <bookViews>
    <workbookView xWindow="-120" yWindow="-120" windowWidth="29040" windowHeight="15720" xr2:uid="{0C8257CD-0622-4DBC-8BC6-B9FA23360421}"/>
  </bookViews>
  <sheets>
    <sheet name="cuadro Comparativo analitico 72" sheetId="1" r:id="rId1"/>
  </sheets>
  <definedNames>
    <definedName name="JR_PAGE_ANCHOR_71_1">'cuadro Comparativo analitico 72'!$A$1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7" i="1"/>
  <c r="K47" i="1" s="1"/>
  <c r="J46" i="1"/>
  <c r="K46" i="1" s="1"/>
  <c r="J35" i="1"/>
  <c r="K35" i="1" s="1"/>
  <c r="J34" i="1"/>
  <c r="K34" i="1" s="1"/>
  <c r="K33" i="1"/>
  <c r="J33" i="1"/>
  <c r="K32" i="1"/>
  <c r="J32" i="1"/>
  <c r="K31" i="1"/>
  <c r="J31" i="1"/>
  <c r="J30" i="1"/>
  <c r="K30" i="1" s="1"/>
  <c r="J29" i="1"/>
  <c r="J27" i="1"/>
  <c r="K27" i="1" s="1"/>
  <c r="J26" i="1"/>
  <c r="K26" i="1" s="1"/>
  <c r="J25" i="1"/>
  <c r="K25" i="1" s="1"/>
  <c r="J24" i="1"/>
  <c r="K24" i="1" s="1"/>
  <c r="J17" i="1"/>
  <c r="K17" i="1" s="1"/>
  <c r="J16" i="1"/>
  <c r="K16" i="1" s="1"/>
  <c r="K15" i="1"/>
  <c r="J15" i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<sst xmlns="http://schemas.openxmlformats.org/spreadsheetml/2006/main" count="214" uniqueCount="97">
  <si>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</si>
  <si>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</si>
  <si>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</si>
  <si>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</si>
  <si>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</si>
  <si>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</si>
  <si>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</si>
  <si>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</si>
  <si>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VALDIVIA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</si>
  <si>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</si>
  <si>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</si>
  <si>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</si>
  <si>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VALDIVIA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</si>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</sst>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2BF8-6989-4C6A-A251-E4358A5652BF}">
  <sheetPr codeName="Hoja72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97326520</v>
      </c>
      <c r="F12" s="25">
        <v>103469127</v>
      </c>
      <c r="G12" s="25">
        <v>68238541</v>
      </c>
      <c r="H12" s="25">
        <v>97422660</v>
      </c>
      <c r="I12" s="25">
        <v>102508403</v>
      </c>
      <c r="J12" s="25">
        <f t="shared" ref="J12:J17" si="0">I12-H12</f>
        <v>5085743</v>
      </c>
      <c r="K12" s="26">
        <f t="shared" ref="K12:K17" si="1">(J12/H12)</f>
        <v>5.2202875593830016E-2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97013870</v>
      </c>
      <c r="F13" s="29">
        <v>96416878</v>
      </c>
      <c r="G13" s="29">
        <v>68197385</v>
      </c>
      <c r="H13" s="29">
        <v>97100319</v>
      </c>
      <c r="I13" s="29">
        <v>101676511</v>
      </c>
      <c r="J13" s="29">
        <f t="shared" si="0"/>
        <v>4576192</v>
      </c>
      <c r="K13" s="30">
        <f t="shared" si="1"/>
        <v>4.7128496045414636E-2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97013870</v>
      </c>
      <c r="F14" s="29">
        <v>96416878</v>
      </c>
      <c r="G14" s="29">
        <v>68197385</v>
      </c>
      <c r="H14" s="29">
        <v>97100319</v>
      </c>
      <c r="I14" s="29">
        <v>101676511</v>
      </c>
      <c r="J14" s="29">
        <f t="shared" si="0"/>
        <v>4576192</v>
      </c>
      <c r="K14" s="30">
        <f t="shared" si="1"/>
        <v>4.7128496045414636E-2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88783721</v>
      </c>
      <c r="F15" s="29">
        <v>88188650</v>
      </c>
      <c r="G15" s="29">
        <v>61654132</v>
      </c>
      <c r="H15" s="29">
        <v>88783721</v>
      </c>
      <c r="I15" s="29">
        <v>84011634</v>
      </c>
      <c r="J15" s="29">
        <f t="shared" si="0"/>
        <v>-4772087</v>
      </c>
      <c r="K15" s="30">
        <f t="shared" si="1"/>
        <v>-5.3749571951371582E-2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5441428</v>
      </c>
      <c r="F16" s="29">
        <v>5404957</v>
      </c>
      <c r="G16" s="29">
        <v>3754581</v>
      </c>
      <c r="H16" s="29">
        <v>5441428</v>
      </c>
      <c r="I16" s="29">
        <v>5496068</v>
      </c>
      <c r="J16" s="29">
        <f t="shared" si="0"/>
        <v>54640</v>
      </c>
      <c r="K16" s="30">
        <f t="shared" si="1"/>
        <v>1.0041481758097322E-2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2788671</v>
      </c>
      <c r="F17" s="29">
        <v>2823221</v>
      </c>
      <c r="G17" s="29">
        <v>2788672</v>
      </c>
      <c r="H17" s="29">
        <v>2875120</v>
      </c>
      <c r="I17" s="29">
        <v>12168759</v>
      </c>
      <c r="J17" s="29">
        <f t="shared" si="0"/>
        <v>9293639</v>
      </c>
      <c r="K17" s="30">
        <f t="shared" si="1"/>
        <v>3.232435167923426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41156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41156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6739599</v>
      </c>
      <c r="G22" s="29">
        <v>0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6739599</v>
      </c>
      <c r="G23" s="29">
        <v>0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312640</v>
      </c>
      <c r="F24" s="29">
        <v>312640</v>
      </c>
      <c r="G24" s="29">
        <v>0</v>
      </c>
      <c r="H24" s="29">
        <v>322331</v>
      </c>
      <c r="I24" s="29">
        <v>831872</v>
      </c>
      <c r="J24" s="29">
        <f>I24-H24</f>
        <v>509541</v>
      </c>
      <c r="K24" s="30">
        <f>(J24/H24)</f>
        <v>1.5808004814926271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312640</v>
      </c>
      <c r="F25" s="29">
        <v>312640</v>
      </c>
      <c r="G25" s="29">
        <v>0</v>
      </c>
      <c r="H25" s="29">
        <v>322331</v>
      </c>
      <c r="I25" s="29">
        <v>831872</v>
      </c>
      <c r="J25" s="29">
        <f>I25-H25</f>
        <v>509541</v>
      </c>
      <c r="K25" s="30">
        <f>(J25/H25)</f>
        <v>1.5808004814926271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312600</v>
      </c>
      <c r="F26" s="29">
        <v>312600</v>
      </c>
      <c r="G26" s="29">
        <v>0</v>
      </c>
      <c r="H26" s="29">
        <v>322291</v>
      </c>
      <c r="I26" s="29">
        <v>744162</v>
      </c>
      <c r="J26" s="29">
        <f>I26-H26</f>
        <v>421871</v>
      </c>
      <c r="K26" s="30">
        <f>(J26/H26)</f>
        <v>1.3089754290377329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87680</v>
      </c>
      <c r="J27" s="29">
        <f>I27-H27</f>
        <v>87670</v>
      </c>
      <c r="K27" s="30">
        <f>(J27/H27)</f>
        <v>8767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5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97326520</v>
      </c>
      <c r="F30" s="25">
        <v>103469127</v>
      </c>
      <c r="G30" s="25">
        <v>69988482</v>
      </c>
      <c r="H30" s="25">
        <v>97422660</v>
      </c>
      <c r="I30" s="25">
        <v>102508403</v>
      </c>
      <c r="J30" s="25">
        <f t="shared" si="2"/>
        <v>5085743</v>
      </c>
      <c r="K30" s="26">
        <f t="shared" ref="K30:K35" si="3">(J30/H30)</f>
        <v>5.2202875593830016E-2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85981984</v>
      </c>
      <c r="F31" s="29">
        <v>92145291</v>
      </c>
      <c r="G31" s="29">
        <v>64965996</v>
      </c>
      <c r="H31" s="29">
        <v>85981984</v>
      </c>
      <c r="I31" s="29">
        <v>89874948</v>
      </c>
      <c r="J31" s="29">
        <f t="shared" si="2"/>
        <v>3892964</v>
      </c>
      <c r="K31" s="30">
        <f t="shared" si="3"/>
        <v>4.5276508157801987E-2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10339752</v>
      </c>
      <c r="F32" s="29">
        <v>10374302</v>
      </c>
      <c r="G32" s="29">
        <v>4966242</v>
      </c>
      <c r="H32" s="29">
        <v>10423398</v>
      </c>
      <c r="I32" s="29">
        <v>11199845</v>
      </c>
      <c r="J32" s="29">
        <f t="shared" si="2"/>
        <v>776447</v>
      </c>
      <c r="K32" s="30">
        <f t="shared" si="3"/>
        <v>7.4490775464968337E-2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90426</v>
      </c>
      <c r="F33" s="29">
        <v>35176</v>
      </c>
      <c r="G33" s="29">
        <v>12279</v>
      </c>
      <c r="H33" s="29">
        <v>93229</v>
      </c>
      <c r="I33" s="29">
        <v>10</v>
      </c>
      <c r="J33" s="29">
        <f t="shared" si="2"/>
        <v>-93219</v>
      </c>
      <c r="K33" s="30">
        <f t="shared" si="3"/>
        <v>-0.99989273723841299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55250</v>
      </c>
      <c r="F34" s="29">
        <v>0</v>
      </c>
      <c r="G34" s="29">
        <v>0</v>
      </c>
      <c r="H34" s="29">
        <v>56963</v>
      </c>
      <c r="I34" s="29">
        <v>0</v>
      </c>
      <c r="J34" s="29">
        <f t="shared" si="2"/>
        <v>-56963</v>
      </c>
      <c r="K34" s="30">
        <f t="shared" si="3"/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35176</v>
      </c>
      <c r="F35" s="29">
        <v>35176</v>
      </c>
      <c r="G35" s="29">
        <v>12279</v>
      </c>
      <c r="H35" s="29">
        <v>36266</v>
      </c>
      <c r="I35" s="29">
        <v>10</v>
      </c>
      <c r="J35" s="29">
        <f t="shared" si="2"/>
        <v>-36256</v>
      </c>
      <c r="K35" s="30">
        <f t="shared" si="3"/>
        <v>-0.99972425963712563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0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601718</v>
      </c>
      <c r="F41" s="29">
        <v>601718</v>
      </c>
      <c r="G41" s="29">
        <v>43965</v>
      </c>
      <c r="H41" s="29">
        <v>601718</v>
      </c>
      <c r="I41" s="29">
        <v>601718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233256</v>
      </c>
      <c r="F42" s="29">
        <v>233256</v>
      </c>
      <c r="G42" s="29">
        <v>10029</v>
      </c>
      <c r="H42" s="29">
        <v>233256</v>
      </c>
      <c r="I42" s="29">
        <v>233256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100054</v>
      </c>
      <c r="F43" s="29">
        <v>100054</v>
      </c>
      <c r="G43" s="29">
        <v>4875</v>
      </c>
      <c r="H43" s="29">
        <v>100054</v>
      </c>
      <c r="I43" s="29">
        <v>100054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239527</v>
      </c>
      <c r="F44" s="29">
        <v>239527</v>
      </c>
      <c r="G44" s="29">
        <v>29061</v>
      </c>
      <c r="H44" s="29">
        <v>239527</v>
      </c>
      <c r="I44" s="29">
        <v>239527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28881</v>
      </c>
      <c r="F45" s="29">
        <v>28881</v>
      </c>
      <c r="G45" s="29">
        <v>0</v>
      </c>
      <c r="H45" s="29">
        <v>28881</v>
      </c>
      <c r="I45" s="29">
        <v>28881</v>
      </c>
      <c r="J45" s="37"/>
      <c r="K45" s="30" t="s">
        <v>0</v>
      </c>
    </row>
    <row r="46" spans="1:11" ht="15" customHeight="1" x14ac:dyDescent="0.25">
      <c r="A46" s="27" t="s">
        <v>87</v>
      </c>
      <c r="B46" s="27" t="s">
        <v>0</v>
      </c>
      <c r="C46" s="27" t="s">
        <v>0</v>
      </c>
      <c r="D46" s="28" t="s">
        <v>88</v>
      </c>
      <c r="E46" s="29">
        <v>312610</v>
      </c>
      <c r="F46" s="29">
        <v>312610</v>
      </c>
      <c r="G46" s="29">
        <v>0</v>
      </c>
      <c r="H46" s="29">
        <v>322301</v>
      </c>
      <c r="I46" s="29">
        <v>831842</v>
      </c>
      <c r="J46" s="29">
        <f>I46-H46</f>
        <v>509541</v>
      </c>
      <c r="K46" s="30">
        <f>(J46/H46)</f>
        <v>1.5809476234948077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89</v>
      </c>
      <c r="E47" s="29">
        <v>312610</v>
      </c>
      <c r="F47" s="29">
        <v>312610</v>
      </c>
      <c r="G47" s="29">
        <v>0</v>
      </c>
      <c r="H47" s="29">
        <v>322301</v>
      </c>
      <c r="I47" s="29">
        <v>831842</v>
      </c>
      <c r="J47" s="29">
        <f>I47-H47</f>
        <v>509541</v>
      </c>
      <c r="K47" s="30">
        <f>(J47/H47)</f>
        <v>1.5809476234948077</v>
      </c>
    </row>
    <row r="48" spans="1:11" ht="15" customHeight="1" x14ac:dyDescent="0.25">
      <c r="A48" s="27" t="s">
        <v>90</v>
      </c>
      <c r="B48" s="27" t="s">
        <v>0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>I48-H48</f>
        <v>10</v>
      </c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97326500</v>
      </c>
      <c r="F53" s="33">
        <v>103469107</v>
      </c>
      <c r="G53" s="33">
        <v>69988482</v>
      </c>
      <c r="H53" s="33">
        <v>97422640</v>
      </c>
      <c r="I53" s="33">
        <v>102508373</v>
      </c>
      <c r="J53" s="33">
        <v>5085733</v>
      </c>
      <c r="K53" s="34">
        <v>5.220278366507005E-2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72</vt:lpstr>
      <vt:lpstr>JR_PAGE_ANCHOR_71_1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2025-09-24T21:59:17Z</dcterms:created>
  <dcterms:modified xsi:type="dcterms:W3CDTF">2025-09-24T21:59:18Z</dcterms:modified>
</cp:coreProperties>
</file>