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E2CDE171-8FCA-4A84-BC68-C054EB254551}" xr6:coauthVersionLast="47" xr6:coauthVersionMax="47" xr10:uidLastSave="{00000000-0000-0000-0000-000000000000}"/>
  <bookViews>
    <workbookView xWindow="-120" yWindow="-120" windowWidth="29040" windowHeight="15720" xr2:uid="{B6FAA48A-765A-4327-B02D-064F22F6207B}"/>
  </bookViews>
  <sheets>
    <sheet name="cuadro Comparativo analitico 71" sheetId="1" r:id="rId1"/>
  </sheets>
  <definedNames>
    <definedName name="JR_PAGE_ANCHOR_70_1">'cuadro Comparativo analitico 71'!$A$1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K32" i="1"/>
  <c r="J32" i="1"/>
  <c r="J31" i="1"/>
  <c r="K31" i="1" s="1"/>
  <c r="J30" i="1"/>
  <c r="K30" i="1" s="1"/>
  <c r="J27" i="1"/>
  <c r="J26" i="1"/>
  <c r="J25" i="1"/>
  <c r="K25" i="1" s="1"/>
  <c r="J24" i="1"/>
  <c r="K24" i="1" s="1"/>
  <c r="J23" i="1"/>
  <c r="K23" i="1" s="1"/>
  <c r="J21" i="1"/>
  <c r="K21" i="1" s="1"/>
  <c r="K20" i="1"/>
  <c r="J20" i="1"/>
  <c r="J12" i="1"/>
  <c r="K12" i="1" s="1"/>
</calcChain>
</file>

<file path=xl/sharedStrings.xml><?xml version="1.0" encoding="utf-8"?>
<sst xmlns="http://schemas.openxmlformats.org/spreadsheetml/2006/main" count="161" uniqueCount="83">
  <si>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</si>
  <si>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</si>
  <si>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</si>
  <si>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</si>
  <si>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</si>
  <si>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</si>
  <si>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</si>
  <si>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</si>
  <si>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VALDIVIA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</si>
  <si>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</si>
  <si>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45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</si>
  <si>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</si>
  <si>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VALDIVIA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</si>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</sst>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9F67-D1B1-4081-878B-C694858DB530}">
  <sheetPr codeName="Hoja71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2793804</v>
      </c>
      <c r="F12" s="25">
        <v>4391148</v>
      </c>
      <c r="G12" s="25">
        <v>2578982</v>
      </c>
      <c r="H12" s="25">
        <v>2814693</v>
      </c>
      <c r="I12" s="25">
        <v>4409758</v>
      </c>
      <c r="J12" s="25">
        <f>I12-H12</f>
        <v>1595065</v>
      </c>
      <c r="K12" s="26">
        <f>(J12/H12)</f>
        <v>0.56669235330460555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126246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126246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126236</v>
      </c>
      <c r="G15" s="29">
        <v>0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0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0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47</v>
      </c>
      <c r="C19" s="27" t="s">
        <v>0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49</v>
      </c>
      <c r="E20" s="29">
        <v>2793754</v>
      </c>
      <c r="F20" s="29">
        <v>4228852</v>
      </c>
      <c r="G20" s="29">
        <v>2578982</v>
      </c>
      <c r="H20" s="29">
        <v>2814643</v>
      </c>
      <c r="I20" s="29">
        <v>4409708</v>
      </c>
      <c r="J20" s="29">
        <f>I20-H20</f>
        <v>1595065</v>
      </c>
      <c r="K20" s="30">
        <f>(J20/H20)</f>
        <v>0.56670242016483086</v>
      </c>
    </row>
    <row r="21" spans="1:11" ht="15" customHeight="1" x14ac:dyDescent="0.25">
      <c r="A21" s="27" t="s">
        <v>0</v>
      </c>
      <c r="B21" s="27" t="s">
        <v>14</v>
      </c>
      <c r="C21" s="27" t="s">
        <v>0</v>
      </c>
      <c r="D21" s="28" t="s">
        <v>50</v>
      </c>
      <c r="E21" s="29">
        <v>2793754</v>
      </c>
      <c r="F21" s="29">
        <v>4228852</v>
      </c>
      <c r="G21" s="29">
        <v>2578982</v>
      </c>
      <c r="H21" s="29">
        <v>2814643</v>
      </c>
      <c r="I21" s="29">
        <v>4409708</v>
      </c>
      <c r="J21" s="29">
        <f>I21-H21</f>
        <v>1595065</v>
      </c>
      <c r="K21" s="30">
        <f>(J21/H21)</f>
        <v>0.56670242016483086</v>
      </c>
    </row>
    <row r="22" spans="1:11" ht="15" customHeight="1" x14ac:dyDescent="0.25">
      <c r="A22" s="27" t="s">
        <v>51</v>
      </c>
      <c r="B22" s="27" t="s">
        <v>0</v>
      </c>
      <c r="C22" s="27" t="s">
        <v>0</v>
      </c>
      <c r="D22" s="28" t="s">
        <v>52</v>
      </c>
      <c r="E22" s="29">
        <v>20</v>
      </c>
      <c r="F22" s="29">
        <v>36030</v>
      </c>
      <c r="G22" s="29">
        <v>0</v>
      </c>
      <c r="H22" s="29">
        <v>20</v>
      </c>
      <c r="I22" s="29">
        <v>20</v>
      </c>
      <c r="J22" s="37"/>
      <c r="K22" s="30" t="s">
        <v>0</v>
      </c>
    </row>
    <row r="23" spans="1:11" ht="15" customHeight="1" thickBot="1" x14ac:dyDescent="0.3">
      <c r="A23" s="23" t="s">
        <v>0</v>
      </c>
      <c r="B23" s="23" t="s">
        <v>0</v>
      </c>
      <c r="C23" s="23" t="s">
        <v>0</v>
      </c>
      <c r="D23" s="24" t="s">
        <v>53</v>
      </c>
      <c r="E23" s="25">
        <v>2793804</v>
      </c>
      <c r="F23" s="25">
        <v>4391148</v>
      </c>
      <c r="G23" s="25">
        <v>2581878</v>
      </c>
      <c r="H23" s="25">
        <v>2814693</v>
      </c>
      <c r="I23" s="25">
        <v>4409758</v>
      </c>
      <c r="J23" s="25">
        <f>I23-H23</f>
        <v>1595065</v>
      </c>
      <c r="K23" s="26">
        <f>(J23/H23)</f>
        <v>0.56669235330460555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2119931</v>
      </c>
      <c r="F24" s="29">
        <v>3520122</v>
      </c>
      <c r="G24" s="29">
        <v>1927990</v>
      </c>
      <c r="H24" s="29">
        <v>2119931</v>
      </c>
      <c r="I24" s="29">
        <v>3727988</v>
      </c>
      <c r="J24" s="29">
        <f>I24-H24</f>
        <v>1608057</v>
      </c>
      <c r="K24" s="30">
        <f>(J24/H24)</f>
        <v>0.75854214123006836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526431</v>
      </c>
      <c r="F25" s="29">
        <v>509657</v>
      </c>
      <c r="G25" s="29">
        <v>375717</v>
      </c>
      <c r="H25" s="29">
        <v>542751</v>
      </c>
      <c r="I25" s="29">
        <v>566222</v>
      </c>
      <c r="J25" s="29">
        <f>I25-H25</f>
        <v>23471</v>
      </c>
      <c r="K25" s="30">
        <f>(J25/H25)</f>
        <v>4.324450807092018E-2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0</v>
      </c>
      <c r="B27" s="27" t="s">
        <v>60</v>
      </c>
      <c r="C27" s="27" t="s">
        <v>0</v>
      </c>
      <c r="D27" s="28" t="s">
        <v>61</v>
      </c>
      <c r="E27" s="29">
        <v>0</v>
      </c>
      <c r="F27" s="29">
        <v>0</v>
      </c>
      <c r="G27" s="29">
        <v>0</v>
      </c>
      <c r="H27" s="29">
        <v>0</v>
      </c>
      <c r="I27" s="29">
        <v>10</v>
      </c>
      <c r="J27" s="29">
        <f>I27-H27</f>
        <v>10</v>
      </c>
      <c r="K27" s="30" t="s">
        <v>0</v>
      </c>
    </row>
    <row r="28" spans="1:11" ht="15" customHeight="1" x14ac:dyDescent="0.25">
      <c r="A28" s="27" t="s">
        <v>62</v>
      </c>
      <c r="B28" s="27" t="s">
        <v>0</v>
      </c>
      <c r="C28" s="27" t="s">
        <v>0</v>
      </c>
      <c r="D28" s="28" t="s">
        <v>63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0</v>
      </c>
      <c r="B29" s="27" t="s">
        <v>47</v>
      </c>
      <c r="C29" s="27" t="s">
        <v>0</v>
      </c>
      <c r="D29" s="28" t="s">
        <v>64</v>
      </c>
      <c r="E29" s="29">
        <v>20</v>
      </c>
      <c r="F29" s="29">
        <v>20</v>
      </c>
      <c r="G29" s="29">
        <v>0</v>
      </c>
      <c r="H29" s="29">
        <v>20</v>
      </c>
      <c r="I29" s="29">
        <v>20</v>
      </c>
      <c r="J29" s="37"/>
      <c r="K29" s="30" t="s">
        <v>0</v>
      </c>
    </row>
    <row r="30" spans="1:11" ht="15" customHeight="1" x14ac:dyDescent="0.25">
      <c r="A30" s="27" t="s">
        <v>65</v>
      </c>
      <c r="B30" s="27" t="s">
        <v>0</v>
      </c>
      <c r="C30" s="27" t="s">
        <v>0</v>
      </c>
      <c r="D30" s="28" t="s">
        <v>66</v>
      </c>
      <c r="E30" s="29">
        <v>147402</v>
      </c>
      <c r="F30" s="29">
        <v>140031</v>
      </c>
      <c r="G30" s="29">
        <v>56864</v>
      </c>
      <c r="H30" s="29">
        <v>151971</v>
      </c>
      <c r="I30" s="29">
        <v>115498</v>
      </c>
      <c r="J30" s="29">
        <f>I30-H30</f>
        <v>-36473</v>
      </c>
      <c r="K30" s="30">
        <f>(J30/H30)</f>
        <v>-0.23999973679188794</v>
      </c>
    </row>
    <row r="31" spans="1:11" ht="15" customHeight="1" x14ac:dyDescent="0.25">
      <c r="A31" s="27" t="s">
        <v>0</v>
      </c>
      <c r="B31" s="27" t="s">
        <v>67</v>
      </c>
      <c r="C31" s="27" t="s">
        <v>0</v>
      </c>
      <c r="D31" s="28" t="s">
        <v>68</v>
      </c>
      <c r="E31" s="29">
        <v>29480</v>
      </c>
      <c r="F31" s="29">
        <v>28006</v>
      </c>
      <c r="G31" s="29">
        <v>0</v>
      </c>
      <c r="H31" s="29">
        <v>30394</v>
      </c>
      <c r="I31" s="29">
        <v>0</v>
      </c>
      <c r="J31" s="29">
        <f>I31-H31</f>
        <v>-30394</v>
      </c>
      <c r="K31" s="30">
        <f>(J31/H31)</f>
        <v>-1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69</v>
      </c>
      <c r="E32" s="29">
        <v>22110</v>
      </c>
      <c r="F32" s="29">
        <v>21004</v>
      </c>
      <c r="G32" s="29">
        <v>889</v>
      </c>
      <c r="H32" s="29">
        <v>22795</v>
      </c>
      <c r="I32" s="29">
        <v>8954</v>
      </c>
      <c r="J32" s="29">
        <f>I32-H32</f>
        <v>-13841</v>
      </c>
      <c r="K32" s="30">
        <f>(J32/H32)</f>
        <v>-0.6071945602105725</v>
      </c>
    </row>
    <row r="33" spans="1:11" ht="15" customHeight="1" x14ac:dyDescent="0.25">
      <c r="A33" s="27" t="s">
        <v>0</v>
      </c>
      <c r="B33" s="27" t="s">
        <v>70</v>
      </c>
      <c r="C33" s="27" t="s">
        <v>0</v>
      </c>
      <c r="D33" s="28" t="s">
        <v>71</v>
      </c>
      <c r="E33" s="29">
        <v>44220</v>
      </c>
      <c r="F33" s="29">
        <v>42009</v>
      </c>
      <c r="G33" s="29">
        <v>36104</v>
      </c>
      <c r="H33" s="29">
        <v>45591</v>
      </c>
      <c r="I33" s="29">
        <v>15963</v>
      </c>
      <c r="J33" s="29">
        <f>I33-H33</f>
        <v>-29628</v>
      </c>
      <c r="K33" s="30">
        <f>(J33/H33)</f>
        <v>-0.64986510495492533</v>
      </c>
    </row>
    <row r="34" spans="1:11" ht="15" customHeight="1" x14ac:dyDescent="0.25">
      <c r="A34" s="27" t="s">
        <v>0</v>
      </c>
      <c r="B34" s="27" t="s">
        <v>72</v>
      </c>
      <c r="C34" s="27" t="s">
        <v>0</v>
      </c>
      <c r="D34" s="28" t="s">
        <v>73</v>
      </c>
      <c r="E34" s="29">
        <v>51592</v>
      </c>
      <c r="F34" s="29">
        <v>49012</v>
      </c>
      <c r="G34" s="29">
        <v>19871</v>
      </c>
      <c r="H34" s="29">
        <v>53191</v>
      </c>
      <c r="I34" s="29">
        <v>90581</v>
      </c>
      <c r="J34" s="29">
        <f>I34-H34</f>
        <v>37390</v>
      </c>
      <c r="K34" s="30">
        <f>(J34/H34)</f>
        <v>0.70293846703389673</v>
      </c>
    </row>
    <row r="35" spans="1:11" ht="15" customHeight="1" x14ac:dyDescent="0.25">
      <c r="A35" s="27" t="s">
        <v>74</v>
      </c>
      <c r="B35" s="27" t="s">
        <v>0</v>
      </c>
      <c r="C35" s="27" t="s">
        <v>0</v>
      </c>
      <c r="D35" s="28" t="s">
        <v>75</v>
      </c>
      <c r="E35" s="29">
        <v>10</v>
      </c>
      <c r="F35" s="29">
        <v>221308</v>
      </c>
      <c r="G35" s="29">
        <v>221307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72</v>
      </c>
      <c r="C36" s="27" t="s">
        <v>0</v>
      </c>
      <c r="D36" s="28" t="s">
        <v>76</v>
      </c>
      <c r="E36" s="29">
        <v>10</v>
      </c>
      <c r="F36" s="29">
        <v>221308</v>
      </c>
      <c r="G36" s="29">
        <v>221307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77</v>
      </c>
      <c r="B37" s="27" t="s">
        <v>0</v>
      </c>
      <c r="C37" s="27" t="s">
        <v>0</v>
      </c>
      <c r="D37" s="28" t="s">
        <v>78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79</v>
      </c>
      <c r="B41" s="32"/>
      <c r="C41" s="32"/>
      <c r="D41" s="32"/>
      <c r="E41" s="33">
        <v>2793764</v>
      </c>
      <c r="F41" s="33">
        <v>4169810</v>
      </c>
      <c r="G41" s="33">
        <v>2360571</v>
      </c>
      <c r="H41" s="33">
        <v>2814653</v>
      </c>
      <c r="I41" s="33">
        <v>4409718</v>
      </c>
      <c r="J41" s="33">
        <v>1595065</v>
      </c>
      <c r="K41" s="34">
        <v>0.5667004067641731</v>
      </c>
    </row>
    <row r="42" spans="1:11" ht="15" customHeight="1" x14ac:dyDescent="0.25">
      <c r="A42" s="39" t="s">
        <v>82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71</vt:lpstr>
      <vt:lpstr>JR_PAGE_ANCHOR_70_1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2025-09-24T21:59:15Z</dcterms:created>
  <dcterms:modified xsi:type="dcterms:W3CDTF">2025-09-24T21:59:17Z</dcterms:modified>
</cp:coreProperties>
</file>