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1D2CDB91-EAC0-4667-BC71-4569F04279B9}" xr6:coauthVersionLast="47" xr6:coauthVersionMax="47" xr10:uidLastSave="{00000000-0000-0000-0000-000000000000}"/>
  <bookViews>
    <workbookView xWindow="-120" yWindow="-120" windowWidth="29040" windowHeight="15720" xr2:uid="{EB19830B-9A1C-4C0F-9009-74A9CF469815}"/>
  </bookViews>
  <sheets>
    <sheet name="cuadro Comparativo analitico 68" sheetId="1" r:id="rId1"/>
  </sheets>
  <definedNames>
    <definedName name="JR_PAGE_ANCHOR_67_1">'cuadro Comparativo analitico 68'!$A$1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J49" i="1"/>
  <c r="K49" i="1" s="1"/>
  <c r="J48" i="1"/>
  <c r="K48" i="1" s="1"/>
  <c r="J38" i="1"/>
  <c r="K38" i="1" s="1"/>
  <c r="J37" i="1"/>
  <c r="K37" i="1" s="1"/>
  <c r="K36" i="1"/>
  <c r="J36" i="1"/>
  <c r="J34" i="1"/>
  <c r="K34" i="1" s="1"/>
  <c r="K33" i="1"/>
  <c r="J33" i="1"/>
  <c r="J32" i="1"/>
  <c r="K32" i="1" s="1"/>
  <c r="J31" i="1"/>
  <c r="K31" i="1" s="1"/>
  <c r="J30" i="1"/>
  <c r="K30" i="1" s="1"/>
  <c r="J29" i="1"/>
  <c r="J27" i="1"/>
  <c r="K27" i="1" s="1"/>
  <c r="J26" i="1"/>
  <c r="K26" i="1" s="1"/>
  <c r="J25" i="1"/>
  <c r="K25" i="1" s="1"/>
  <c r="J24" i="1"/>
  <c r="K24" i="1" s="1"/>
  <c r="K17" i="1"/>
  <c r="J17" i="1"/>
  <c r="J16" i="1"/>
  <c r="K16" i="1" s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<sst xmlns="http://schemas.openxmlformats.org/spreadsheetml/2006/main" count="222" uniqueCount="99">
  <si>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</si>
  <si>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</si>
  <si>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</si>
  <si>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</si>
  <si>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</si>
  <si>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</si>
  <si>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</si>
  <si>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</si>
  <si>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DEL PINO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</si>
  <si>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</si>
  <si>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43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</si>
  <si>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</si>
  <si>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DEL PINO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</si>
  <si>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</si>
  <si>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</si>
  <si>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</si>
  <si>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</si>
  <si>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</si>
  <si>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</si>
  <si>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</si>
  <si>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</si>
  <si>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</si>
  <si>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</si>
  <si>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</si>
  <si>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</si>
  <si>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</si>
  <si>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</si>
  <si>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</si>
  <si>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</si>
  <si>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</si>
  <si>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</si>
  <si>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</si>
  <si>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</si>
  <si>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</si>
  <si>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</si>
  <si>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</si>
  <si>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</si>
  <si>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</si>
  <si>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</si>
  <si>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</si>
  <si>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</si>
  <si>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</si>
  <si>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</si>
  <si>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</si>
  <si>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</si>
  <si>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</si>
  <si>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</si>
  <si>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</si>
  <si>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</si>
  <si>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</si>
  <si>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</si>
  <si>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</si>
  <si>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</si>
  <si>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</si>
  <si>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</si>
  <si>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</si>
  <si>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</si>
  <si>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</si>
  <si>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</si>
  <si>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</si>
  <si>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</si>
  <si>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</si>
  <si>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</si>
  <si>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</si>
  <si>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</si>
  <si>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</si>
  <si>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</si>
  <si>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</si>
  <si>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</si>
  <si>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</si>
  <si>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</si>
  <si>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</si>
  <si>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</si>
  <si>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Aplicación Art. 16 Transitorio Ley N° 21.040 Corporación Educacional de la Construcción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</si>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</sst>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6AAE-100E-4103-9DDB-C31A30D725B8}">
  <sheetPr codeName="Hoja68">
    <outlinePr summaryBelow="0"/>
    <pageSetUpPr fitToPage="1"/>
  </sheetPr>
  <dimension ref="A1:K57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91840233</v>
      </c>
      <c r="F12" s="25">
        <v>108375677</v>
      </c>
      <c r="G12" s="25">
        <v>79108683</v>
      </c>
      <c r="H12" s="25">
        <v>91943922</v>
      </c>
      <c r="I12" s="25">
        <v>112769946</v>
      </c>
      <c r="J12" s="25">
        <f t="shared" ref="J12:J17" si="0">I12-H12</f>
        <v>20826024</v>
      </c>
      <c r="K12" s="26">
        <f t="shared" ref="K12:K17" si="1">(J12/H12)</f>
        <v>0.22650789249560183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91364335</v>
      </c>
      <c r="F13" s="29">
        <v>90794597</v>
      </c>
      <c r="G13" s="29">
        <v>61962501</v>
      </c>
      <c r="H13" s="29">
        <v>91453273</v>
      </c>
      <c r="I13" s="29">
        <v>112020243</v>
      </c>
      <c r="J13" s="29">
        <f t="shared" si="0"/>
        <v>20566970</v>
      </c>
      <c r="K13" s="30">
        <f t="shared" si="1"/>
        <v>0.22489047494232384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91364335</v>
      </c>
      <c r="F14" s="29">
        <v>90794597</v>
      </c>
      <c r="G14" s="29">
        <v>61962501</v>
      </c>
      <c r="H14" s="29">
        <v>91453273</v>
      </c>
      <c r="I14" s="29">
        <v>112020243</v>
      </c>
      <c r="J14" s="29">
        <f t="shared" si="0"/>
        <v>20566970</v>
      </c>
      <c r="K14" s="30">
        <f t="shared" si="1"/>
        <v>0.22489047494232384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80147816</v>
      </c>
      <c r="F15" s="29">
        <v>79610627</v>
      </c>
      <c r="G15" s="29">
        <v>53334697</v>
      </c>
      <c r="H15" s="29">
        <v>80147816</v>
      </c>
      <c r="I15" s="29">
        <v>80712045</v>
      </c>
      <c r="J15" s="29">
        <f t="shared" si="0"/>
        <v>564229</v>
      </c>
      <c r="K15" s="30">
        <f t="shared" si="1"/>
        <v>7.0398549599904256E-3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8347504</v>
      </c>
      <c r="F16" s="29">
        <v>8291555</v>
      </c>
      <c r="G16" s="29">
        <v>5743628</v>
      </c>
      <c r="H16" s="29">
        <v>8347504</v>
      </c>
      <c r="I16" s="29">
        <v>8604010</v>
      </c>
      <c r="J16" s="29">
        <f t="shared" si="0"/>
        <v>256506</v>
      </c>
      <c r="K16" s="30">
        <f t="shared" si="1"/>
        <v>3.0728466856679553E-2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2868965</v>
      </c>
      <c r="F17" s="29">
        <v>2892365</v>
      </c>
      <c r="G17" s="29">
        <v>2884176</v>
      </c>
      <c r="H17" s="29">
        <v>2957903</v>
      </c>
      <c r="I17" s="29">
        <v>22704138</v>
      </c>
      <c r="J17" s="29">
        <f t="shared" si="0"/>
        <v>19746235</v>
      </c>
      <c r="K17" s="30">
        <f t="shared" si="1"/>
        <v>6.6757547492260567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0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0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17105182</v>
      </c>
      <c r="G22" s="29">
        <v>17105182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17105182</v>
      </c>
      <c r="G23" s="29">
        <v>17105182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475888</v>
      </c>
      <c r="F24" s="29">
        <v>475888</v>
      </c>
      <c r="G24" s="29">
        <v>41000</v>
      </c>
      <c r="H24" s="29">
        <v>490639</v>
      </c>
      <c r="I24" s="29">
        <v>749683</v>
      </c>
      <c r="J24" s="29">
        <f>I24-H24</f>
        <v>259044</v>
      </c>
      <c r="K24" s="30">
        <f>(J24/H24)</f>
        <v>0.52797270498268589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475888</v>
      </c>
      <c r="F25" s="29">
        <v>475888</v>
      </c>
      <c r="G25" s="29">
        <v>41000</v>
      </c>
      <c r="H25" s="29">
        <v>490639</v>
      </c>
      <c r="I25" s="29">
        <v>749683</v>
      </c>
      <c r="J25" s="29">
        <f>I25-H25</f>
        <v>259044</v>
      </c>
      <c r="K25" s="30">
        <f>(J25/H25)</f>
        <v>0.52797270498268589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475848</v>
      </c>
      <c r="F26" s="29">
        <v>475848</v>
      </c>
      <c r="G26" s="29">
        <v>41000</v>
      </c>
      <c r="H26" s="29">
        <v>490599</v>
      </c>
      <c r="I26" s="29">
        <v>749653</v>
      </c>
      <c r="J26" s="29">
        <f>I26-H26</f>
        <v>259054</v>
      </c>
      <c r="K26" s="30">
        <f>(J26/H26)</f>
        <v>0.52803613541813166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0</v>
      </c>
      <c r="J27" s="29">
        <f>I27-H27</f>
        <v>-10</v>
      </c>
      <c r="K27" s="30">
        <f>(J27/H27)</f>
        <v>-1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30</v>
      </c>
      <c r="G28" s="29">
        <v>0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ref="J29:J34" si="2">I29-H29</f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91840233</v>
      </c>
      <c r="F30" s="25">
        <v>108375677</v>
      </c>
      <c r="G30" s="25">
        <v>77752375</v>
      </c>
      <c r="H30" s="25">
        <v>91943922</v>
      </c>
      <c r="I30" s="25">
        <v>112769946</v>
      </c>
      <c r="J30" s="25">
        <f t="shared" si="2"/>
        <v>20826024</v>
      </c>
      <c r="K30" s="26">
        <f>(J30/H30)</f>
        <v>0.22650789249560183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82817525</v>
      </c>
      <c r="F31" s="29">
        <v>99367625</v>
      </c>
      <c r="G31" s="29">
        <v>73813082</v>
      </c>
      <c r="H31" s="29">
        <v>82817525</v>
      </c>
      <c r="I31" s="29">
        <v>101880248</v>
      </c>
      <c r="J31" s="29">
        <f t="shared" si="2"/>
        <v>19062723</v>
      </c>
      <c r="K31" s="30">
        <f>(J31/H31)</f>
        <v>0.23017740508424997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6459562</v>
      </c>
      <c r="F32" s="29">
        <v>6482962</v>
      </c>
      <c r="G32" s="29">
        <v>2941238</v>
      </c>
      <c r="H32" s="29">
        <v>6547319</v>
      </c>
      <c r="I32" s="29">
        <v>7989268</v>
      </c>
      <c r="J32" s="29">
        <f t="shared" si="2"/>
        <v>1441949</v>
      </c>
      <c r="K32" s="30">
        <f>(J32/H32)</f>
        <v>0.22023503055220006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38066</v>
      </c>
      <c r="F33" s="29">
        <v>10</v>
      </c>
      <c r="G33" s="29">
        <v>0</v>
      </c>
      <c r="H33" s="29">
        <v>39246</v>
      </c>
      <c r="I33" s="29">
        <v>10</v>
      </c>
      <c r="J33" s="29">
        <f t="shared" si="2"/>
        <v>-39236</v>
      </c>
      <c r="K33" s="30">
        <f>(J33/H33)</f>
        <v>-0.99974519696274777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38056</v>
      </c>
      <c r="F34" s="29">
        <v>0</v>
      </c>
      <c r="G34" s="29">
        <v>0</v>
      </c>
      <c r="H34" s="29">
        <v>39236</v>
      </c>
      <c r="I34" s="29">
        <v>0</v>
      </c>
      <c r="J34" s="29">
        <f t="shared" si="2"/>
        <v>-39236</v>
      </c>
      <c r="K34" s="30">
        <f>(J34/H34)</f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1347148</v>
      </c>
      <c r="F36" s="29">
        <v>1347148</v>
      </c>
      <c r="G36" s="29">
        <v>970051</v>
      </c>
      <c r="H36" s="29">
        <v>1347148</v>
      </c>
      <c r="I36" s="29">
        <v>1448683</v>
      </c>
      <c r="J36" s="29">
        <f>I36-H36</f>
        <v>101535</v>
      </c>
      <c r="K36" s="30">
        <f>(J36/H36)</f>
        <v>7.5370337928720527E-2</v>
      </c>
    </row>
    <row r="37" spans="1:11" ht="15" customHeight="1" x14ac:dyDescent="0.25">
      <c r="A37" s="27" t="s">
        <v>0</v>
      </c>
      <c r="B37" s="27" t="s">
        <v>51</v>
      </c>
      <c r="C37" s="27" t="s">
        <v>0</v>
      </c>
      <c r="D37" s="28" t="s">
        <v>72</v>
      </c>
      <c r="E37" s="29">
        <v>1347138</v>
      </c>
      <c r="F37" s="29">
        <v>1347138</v>
      </c>
      <c r="G37" s="29">
        <v>970051</v>
      </c>
      <c r="H37" s="29">
        <v>1347138</v>
      </c>
      <c r="I37" s="29">
        <v>1448673</v>
      </c>
      <c r="J37" s="29">
        <f>I37-H37</f>
        <v>101535</v>
      </c>
      <c r="K37" s="30">
        <f>(J37/H37)</f>
        <v>7.5370897413627999E-2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1347138</v>
      </c>
      <c r="F38" s="29">
        <v>1347138</v>
      </c>
      <c r="G38" s="29">
        <v>970051</v>
      </c>
      <c r="H38" s="29">
        <v>1347138</v>
      </c>
      <c r="I38" s="29">
        <v>1448673</v>
      </c>
      <c r="J38" s="29">
        <f>I38-H38</f>
        <v>101535</v>
      </c>
      <c r="K38" s="30">
        <f>(J38/H38)</f>
        <v>7.5370897413627999E-2</v>
      </c>
    </row>
    <row r="39" spans="1:11" ht="15" customHeight="1" x14ac:dyDescent="0.25">
      <c r="A39" s="27" t="s">
        <v>0</v>
      </c>
      <c r="B39" s="27" t="s">
        <v>69</v>
      </c>
      <c r="C39" s="27" t="s">
        <v>0</v>
      </c>
      <c r="D39" s="28" t="s">
        <v>74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27" customHeight="1" x14ac:dyDescent="0.25">
      <c r="A40" s="27" t="s">
        <v>0</v>
      </c>
      <c r="B40" s="27" t="s">
        <v>0</v>
      </c>
      <c r="C40" s="27" t="s">
        <v>39</v>
      </c>
      <c r="D40" s="28" t="s">
        <v>75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76</v>
      </c>
      <c r="B41" s="27" t="s">
        <v>0</v>
      </c>
      <c r="C41" s="27" t="s">
        <v>0</v>
      </c>
      <c r="D41" s="28" t="s">
        <v>77</v>
      </c>
      <c r="E41" s="29">
        <v>20</v>
      </c>
      <c r="F41" s="29">
        <v>20</v>
      </c>
      <c r="G41" s="29">
        <v>0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78</v>
      </c>
      <c r="C42" s="27" t="s">
        <v>0</v>
      </c>
      <c r="D42" s="28" t="s">
        <v>79</v>
      </c>
      <c r="E42" s="29">
        <v>20</v>
      </c>
      <c r="F42" s="29">
        <v>20</v>
      </c>
      <c r="G42" s="29">
        <v>0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80</v>
      </c>
      <c r="B43" s="27" t="s">
        <v>0</v>
      </c>
      <c r="C43" s="27" t="s">
        <v>0</v>
      </c>
      <c r="D43" s="28" t="s">
        <v>81</v>
      </c>
      <c r="E43" s="29">
        <v>702054</v>
      </c>
      <c r="F43" s="29">
        <v>702054</v>
      </c>
      <c r="G43" s="29">
        <v>28004</v>
      </c>
      <c r="H43" s="29">
        <v>702054</v>
      </c>
      <c r="I43" s="29">
        <v>702054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82</v>
      </c>
      <c r="C44" s="27" t="s">
        <v>0</v>
      </c>
      <c r="D44" s="28" t="s">
        <v>83</v>
      </c>
      <c r="E44" s="29">
        <v>272152</v>
      </c>
      <c r="F44" s="29">
        <v>272152</v>
      </c>
      <c r="G44" s="29">
        <v>6706</v>
      </c>
      <c r="H44" s="29">
        <v>272152</v>
      </c>
      <c r="I44" s="29">
        <v>272152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36</v>
      </c>
      <c r="C45" s="27" t="s">
        <v>0</v>
      </c>
      <c r="D45" s="28" t="s">
        <v>84</v>
      </c>
      <c r="E45" s="29">
        <v>116738</v>
      </c>
      <c r="F45" s="29">
        <v>116738</v>
      </c>
      <c r="G45" s="29">
        <v>19924</v>
      </c>
      <c r="H45" s="29">
        <v>116738</v>
      </c>
      <c r="I45" s="29">
        <v>116738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85</v>
      </c>
      <c r="C46" s="27" t="s">
        <v>0</v>
      </c>
      <c r="D46" s="28" t="s">
        <v>86</v>
      </c>
      <c r="E46" s="29">
        <v>279468</v>
      </c>
      <c r="F46" s="29">
        <v>279468</v>
      </c>
      <c r="G46" s="29">
        <v>1374</v>
      </c>
      <c r="H46" s="29">
        <v>279468</v>
      </c>
      <c r="I46" s="29">
        <v>279468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87</v>
      </c>
      <c r="C47" s="27" t="s">
        <v>0</v>
      </c>
      <c r="D47" s="28" t="s">
        <v>88</v>
      </c>
      <c r="E47" s="29">
        <v>33696</v>
      </c>
      <c r="F47" s="29">
        <v>33696</v>
      </c>
      <c r="G47" s="29">
        <v>0</v>
      </c>
      <c r="H47" s="29">
        <v>33696</v>
      </c>
      <c r="I47" s="29">
        <v>33696</v>
      </c>
      <c r="J47" s="37"/>
      <c r="K47" s="30" t="s">
        <v>0</v>
      </c>
    </row>
    <row r="48" spans="1:11" ht="15" customHeight="1" x14ac:dyDescent="0.25">
      <c r="A48" s="27" t="s">
        <v>89</v>
      </c>
      <c r="B48" s="27" t="s">
        <v>0</v>
      </c>
      <c r="C48" s="27" t="s">
        <v>0</v>
      </c>
      <c r="D48" s="28" t="s">
        <v>90</v>
      </c>
      <c r="E48" s="29">
        <v>475858</v>
      </c>
      <c r="F48" s="29">
        <v>475858</v>
      </c>
      <c r="G48" s="29">
        <v>0</v>
      </c>
      <c r="H48" s="29">
        <v>490610</v>
      </c>
      <c r="I48" s="29">
        <v>749653</v>
      </c>
      <c r="J48" s="29">
        <f>I48-H48</f>
        <v>259043</v>
      </c>
      <c r="K48" s="30">
        <f>(J48/H48)</f>
        <v>0.52800187521656716</v>
      </c>
    </row>
    <row r="49" spans="1:11" ht="15" customHeight="1" x14ac:dyDescent="0.25">
      <c r="A49" s="27" t="s">
        <v>0</v>
      </c>
      <c r="B49" s="27" t="s">
        <v>14</v>
      </c>
      <c r="C49" s="27" t="s">
        <v>0</v>
      </c>
      <c r="D49" s="28" t="s">
        <v>91</v>
      </c>
      <c r="E49" s="29">
        <v>475858</v>
      </c>
      <c r="F49" s="29">
        <v>475858</v>
      </c>
      <c r="G49" s="29">
        <v>0</v>
      </c>
      <c r="H49" s="29">
        <v>490610</v>
      </c>
      <c r="I49" s="29">
        <v>749653</v>
      </c>
      <c r="J49" s="29">
        <f>I49-H49</f>
        <v>259043</v>
      </c>
      <c r="K49" s="30">
        <f>(J49/H49)</f>
        <v>0.52800187521656716</v>
      </c>
    </row>
    <row r="50" spans="1:11" ht="15" customHeight="1" x14ac:dyDescent="0.25">
      <c r="A50" s="27" t="s">
        <v>92</v>
      </c>
      <c r="B50" s="27" t="s">
        <v>0</v>
      </c>
      <c r="C50" s="27" t="s">
        <v>0</v>
      </c>
      <c r="D50" s="28" t="s">
        <v>93</v>
      </c>
      <c r="E50" s="29">
        <v>0</v>
      </c>
      <c r="F50" s="29">
        <v>0</v>
      </c>
      <c r="G50" s="29">
        <v>0</v>
      </c>
      <c r="H50" s="29">
        <v>0</v>
      </c>
      <c r="I50" s="29">
        <v>10</v>
      </c>
      <c r="J50" s="29">
        <f>I50-H50</f>
        <v>10</v>
      </c>
      <c r="K50" s="30" t="s">
        <v>0</v>
      </c>
    </row>
    <row r="51" spans="1:11" ht="15" customHeight="1" x14ac:dyDescent="0.25">
      <c r="A51" s="27" t="s">
        <v>0</v>
      </c>
      <c r="B51" s="27" t="s">
        <v>87</v>
      </c>
      <c r="C51" s="27" t="s">
        <v>0</v>
      </c>
      <c r="D51" s="28" t="s">
        <v>94</v>
      </c>
      <c r="E51" s="29">
        <v>0</v>
      </c>
      <c r="F51" s="29">
        <v>0</v>
      </c>
      <c r="G51" s="29">
        <v>0</v>
      </c>
      <c r="H51" s="29">
        <v>0</v>
      </c>
      <c r="I51" s="29">
        <v>10</v>
      </c>
      <c r="J51" s="29">
        <f>I51-H51</f>
        <v>10</v>
      </c>
      <c r="K51" s="30" t="s">
        <v>0</v>
      </c>
    </row>
    <row r="52" spans="1:11" ht="1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ht="1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ht="1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ht="15" customHeight="1" x14ac:dyDescent="0.25">
      <c r="A55" s="31" t="s">
        <v>95</v>
      </c>
      <c r="B55" s="32"/>
      <c r="C55" s="32"/>
      <c r="D55" s="32"/>
      <c r="E55" s="33">
        <v>91840213</v>
      </c>
      <c r="F55" s="33">
        <v>108375657</v>
      </c>
      <c r="G55" s="33">
        <v>77752375</v>
      </c>
      <c r="H55" s="33">
        <v>91943902</v>
      </c>
      <c r="I55" s="33">
        <v>112769916</v>
      </c>
      <c r="J55" s="33">
        <v>20826014</v>
      </c>
      <c r="K55" s="34">
        <v>0.22650783300452051</v>
      </c>
    </row>
    <row r="56" spans="1:11" ht="15" customHeight="1" x14ac:dyDescent="0.25">
      <c r="A56" s="39" t="s">
        <v>98</v>
      </c>
      <c r="B56" s="40"/>
      <c r="C56" s="40"/>
      <c r="D56" s="40"/>
      <c r="E56" s="40"/>
      <c r="F56" s="40"/>
      <c r="G56" s="40"/>
      <c r="H56" s="40"/>
      <c r="I56" s="40"/>
      <c r="J56" s="36"/>
      <c r="K56" s="36"/>
    </row>
    <row r="57" spans="1:11" ht="5.0999999999999996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17">
    <mergeCell ref="J10:J11"/>
    <mergeCell ref="K10:K11"/>
    <mergeCell ref="A55:D55"/>
    <mergeCell ref="A56:I56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68</vt:lpstr>
      <vt:lpstr>JR_PAGE_ANCHOR_67_1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2025-09-24T21:59:11Z</dcterms:created>
  <dcterms:modified xsi:type="dcterms:W3CDTF">2025-09-24T21:59:12Z</dcterms:modified>
</cp:coreProperties>
</file>