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9F321646-D84A-4929-A857-9531A0A6A1E4}" xr6:coauthVersionLast="47" xr6:coauthVersionMax="47" xr10:uidLastSave="{00000000-0000-0000-0000-000000000000}"/>
  <bookViews>
    <workbookView xWindow="-120" yWindow="-120" windowWidth="29040" windowHeight="15720" xr2:uid="{D51E62DA-8048-4B4F-8095-093C8D4DE6DA}"/>
  </bookViews>
  <sheets>
    <sheet name="cuadro Comparativo analitico 67" sheetId="1" r:id="rId1"/>
  </sheets>
  <definedNames>
    <definedName name="JR_PAGE_ANCHOR_66_1">'cuadro Comparativo analitico 67'!$A$1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K33" i="1" s="1"/>
  <c r="K32" i="1"/>
  <c r="J32" i="1"/>
  <c r="J31" i="1"/>
  <c r="K31" i="1" s="1"/>
  <c r="J30" i="1"/>
  <c r="K30" i="1" s="1"/>
  <c r="J27" i="1"/>
  <c r="J26" i="1"/>
  <c r="J25" i="1"/>
  <c r="K25" i="1" s="1"/>
  <c r="K24" i="1"/>
  <c r="J24" i="1"/>
  <c r="K23" i="1"/>
  <c r="J23" i="1"/>
  <c r="J21" i="1"/>
  <c r="K21" i="1" s="1"/>
  <c r="K20" i="1"/>
  <c r="J20" i="1"/>
  <c r="J12" i="1"/>
  <c r="K12" i="1" s="1"/>
</calcChain>
</file>

<file path=xl/sharedStrings.xml><?xml version="1.0" encoding="utf-8"?>
<sst xmlns="http://schemas.openxmlformats.org/spreadsheetml/2006/main" count="162" uniqueCount="83">
  <si>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</si>
  <si>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</si>
  <si>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</si>
  <si>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</si>
  <si>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</si>
  <si>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</si>
  <si>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</si>
  <si>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</si>
  <si>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DEL PINO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</si>
  <si>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</si>
  <si>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43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</si>
  <si>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</si>
  <si>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DEL PINO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</si>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</sst>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54933-F924-4C6B-B577-848A2D64ECA3}">
  <sheetPr codeName="Hoja67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3850288</v>
      </c>
      <c r="F12" s="25">
        <v>4577613</v>
      </c>
      <c r="G12" s="25">
        <v>2472254</v>
      </c>
      <c r="H12" s="25">
        <v>3879077</v>
      </c>
      <c r="I12" s="25">
        <v>4663420</v>
      </c>
      <c r="J12" s="25">
        <f>I12-H12</f>
        <v>784343</v>
      </c>
      <c r="K12" s="26">
        <f>(J12/H12)</f>
        <v>0.20219835801145478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105030</v>
      </c>
      <c r="G13" s="29">
        <v>68263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105030</v>
      </c>
      <c r="G14" s="29">
        <v>68263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105020</v>
      </c>
      <c r="G15" s="29">
        <v>68263</v>
      </c>
      <c r="H15" s="29">
        <v>0</v>
      </c>
      <c r="I15" s="29">
        <v>0</v>
      </c>
      <c r="J15" s="37"/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42</v>
      </c>
      <c r="D16" s="28" t="s">
        <v>43</v>
      </c>
      <c r="E16" s="29">
        <v>10</v>
      </c>
      <c r="F16" s="29">
        <v>10</v>
      </c>
      <c r="G16" s="29">
        <v>0</v>
      </c>
      <c r="H16" s="29">
        <v>10</v>
      </c>
      <c r="I16" s="29">
        <v>10</v>
      </c>
      <c r="J16" s="37"/>
      <c r="K16" s="30" t="s">
        <v>0</v>
      </c>
    </row>
    <row r="17" spans="1:11" ht="15" customHeight="1" x14ac:dyDescent="0.25">
      <c r="A17" s="27" t="s">
        <v>44</v>
      </c>
      <c r="B17" s="27" t="s">
        <v>0</v>
      </c>
      <c r="C17" s="27" t="s">
        <v>0</v>
      </c>
      <c r="D17" s="28" t="s">
        <v>45</v>
      </c>
      <c r="E17" s="29">
        <v>20</v>
      </c>
      <c r="F17" s="29">
        <v>20</v>
      </c>
      <c r="G17" s="29">
        <v>0</v>
      </c>
      <c r="H17" s="29">
        <v>20</v>
      </c>
      <c r="I17" s="29">
        <v>20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14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47</v>
      </c>
      <c r="C19" s="27" t="s">
        <v>0</v>
      </c>
      <c r="D19" s="28" t="s">
        <v>48</v>
      </c>
      <c r="E19" s="29">
        <v>10</v>
      </c>
      <c r="F19" s="29">
        <v>10</v>
      </c>
      <c r="G19" s="29">
        <v>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6</v>
      </c>
      <c r="B20" s="27" t="s">
        <v>0</v>
      </c>
      <c r="C20" s="27" t="s">
        <v>0</v>
      </c>
      <c r="D20" s="28" t="s">
        <v>49</v>
      </c>
      <c r="E20" s="29">
        <v>3850238</v>
      </c>
      <c r="F20" s="29">
        <v>4342708</v>
      </c>
      <c r="G20" s="29">
        <v>2403991</v>
      </c>
      <c r="H20" s="29">
        <v>3879027</v>
      </c>
      <c r="I20" s="29">
        <v>4663370</v>
      </c>
      <c r="J20" s="29">
        <f>I20-H20</f>
        <v>784343</v>
      </c>
      <c r="K20" s="30">
        <f>(J20/H20)</f>
        <v>0.20220096431398904</v>
      </c>
    </row>
    <row r="21" spans="1:11" ht="15" customHeight="1" x14ac:dyDescent="0.25">
      <c r="A21" s="27" t="s">
        <v>0</v>
      </c>
      <c r="B21" s="27" t="s">
        <v>14</v>
      </c>
      <c r="C21" s="27" t="s">
        <v>0</v>
      </c>
      <c r="D21" s="28" t="s">
        <v>50</v>
      </c>
      <c r="E21" s="29">
        <v>3850238</v>
      </c>
      <c r="F21" s="29">
        <v>4342708</v>
      </c>
      <c r="G21" s="29">
        <v>2403991</v>
      </c>
      <c r="H21" s="29">
        <v>3879027</v>
      </c>
      <c r="I21" s="29">
        <v>4663370</v>
      </c>
      <c r="J21" s="29">
        <f>I21-H21</f>
        <v>784343</v>
      </c>
      <c r="K21" s="30">
        <f>(J21/H21)</f>
        <v>0.20220096431398904</v>
      </c>
    </row>
    <row r="22" spans="1:11" ht="15" customHeight="1" x14ac:dyDescent="0.25">
      <c r="A22" s="27" t="s">
        <v>51</v>
      </c>
      <c r="B22" s="27" t="s">
        <v>0</v>
      </c>
      <c r="C22" s="27" t="s">
        <v>0</v>
      </c>
      <c r="D22" s="28" t="s">
        <v>52</v>
      </c>
      <c r="E22" s="29">
        <v>20</v>
      </c>
      <c r="F22" s="29">
        <v>129855</v>
      </c>
      <c r="G22" s="29">
        <v>0</v>
      </c>
      <c r="H22" s="29">
        <v>20</v>
      </c>
      <c r="I22" s="29">
        <v>20</v>
      </c>
      <c r="J22" s="37"/>
      <c r="K22" s="30" t="s">
        <v>0</v>
      </c>
    </row>
    <row r="23" spans="1:11" ht="15" customHeight="1" thickBot="1" x14ac:dyDescent="0.3">
      <c r="A23" s="23" t="s">
        <v>0</v>
      </c>
      <c r="B23" s="23" t="s">
        <v>0</v>
      </c>
      <c r="C23" s="23" t="s">
        <v>0</v>
      </c>
      <c r="D23" s="24" t="s">
        <v>53</v>
      </c>
      <c r="E23" s="25">
        <v>3850288</v>
      </c>
      <c r="F23" s="25">
        <v>4577613</v>
      </c>
      <c r="G23" s="25">
        <v>2531284</v>
      </c>
      <c r="H23" s="25">
        <v>3879077</v>
      </c>
      <c r="I23" s="25">
        <v>4663420</v>
      </c>
      <c r="J23" s="25">
        <f>I23-H23</f>
        <v>784343</v>
      </c>
      <c r="K23" s="26">
        <f>(J23/H23)</f>
        <v>0.20219835801145478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2921601</v>
      </c>
      <c r="F24" s="29">
        <v>3502230</v>
      </c>
      <c r="G24" s="29">
        <v>1845440</v>
      </c>
      <c r="H24" s="29">
        <v>2921601</v>
      </c>
      <c r="I24" s="29">
        <v>3596804</v>
      </c>
      <c r="J24" s="29">
        <f>I24-H24</f>
        <v>675203</v>
      </c>
      <c r="K24" s="30">
        <f>(J24/H24)</f>
        <v>0.23110719088609294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725505</v>
      </c>
      <c r="F25" s="29">
        <v>698778</v>
      </c>
      <c r="G25" s="29">
        <v>389537</v>
      </c>
      <c r="H25" s="29">
        <v>747996</v>
      </c>
      <c r="I25" s="29">
        <v>919423</v>
      </c>
      <c r="J25" s="29">
        <f>I25-H25</f>
        <v>171427</v>
      </c>
      <c r="K25" s="30">
        <f>(J25/H25)</f>
        <v>0.22918170685404735</v>
      </c>
    </row>
    <row r="26" spans="1:11" ht="15" customHeight="1" x14ac:dyDescent="0.25">
      <c r="A26" s="27" t="s">
        <v>58</v>
      </c>
      <c r="B26" s="27" t="s">
        <v>0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0</v>
      </c>
      <c r="B27" s="27" t="s">
        <v>60</v>
      </c>
      <c r="C27" s="27" t="s">
        <v>0</v>
      </c>
      <c r="D27" s="28" t="s">
        <v>61</v>
      </c>
      <c r="E27" s="29">
        <v>0</v>
      </c>
      <c r="F27" s="29">
        <v>0</v>
      </c>
      <c r="G27" s="29">
        <v>0</v>
      </c>
      <c r="H27" s="29">
        <v>0</v>
      </c>
      <c r="I27" s="29">
        <v>10</v>
      </c>
      <c r="J27" s="29">
        <f>I27-H27</f>
        <v>10</v>
      </c>
      <c r="K27" s="30" t="s">
        <v>0</v>
      </c>
    </row>
    <row r="28" spans="1:11" ht="15" customHeight="1" x14ac:dyDescent="0.25">
      <c r="A28" s="27" t="s">
        <v>62</v>
      </c>
      <c r="B28" s="27" t="s">
        <v>0</v>
      </c>
      <c r="C28" s="27" t="s">
        <v>0</v>
      </c>
      <c r="D28" s="28" t="s">
        <v>63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0</v>
      </c>
      <c r="B29" s="27" t="s">
        <v>47</v>
      </c>
      <c r="C29" s="27" t="s">
        <v>0</v>
      </c>
      <c r="D29" s="28" t="s">
        <v>64</v>
      </c>
      <c r="E29" s="29">
        <v>20</v>
      </c>
      <c r="F29" s="29">
        <v>20</v>
      </c>
      <c r="G29" s="29">
        <v>0</v>
      </c>
      <c r="H29" s="29">
        <v>20</v>
      </c>
      <c r="I29" s="29">
        <v>20</v>
      </c>
      <c r="J29" s="37"/>
      <c r="K29" s="30" t="s">
        <v>0</v>
      </c>
    </row>
    <row r="30" spans="1:11" ht="15" customHeight="1" x14ac:dyDescent="0.25">
      <c r="A30" s="27" t="s">
        <v>65</v>
      </c>
      <c r="B30" s="27" t="s">
        <v>0</v>
      </c>
      <c r="C30" s="27" t="s">
        <v>0</v>
      </c>
      <c r="D30" s="28" t="s">
        <v>66</v>
      </c>
      <c r="E30" s="29">
        <v>203142</v>
      </c>
      <c r="F30" s="29">
        <v>192985</v>
      </c>
      <c r="G30" s="29">
        <v>112718</v>
      </c>
      <c r="H30" s="29">
        <v>209440</v>
      </c>
      <c r="I30" s="29">
        <v>147143</v>
      </c>
      <c r="J30" s="29">
        <f>I30-H30</f>
        <v>-62297</v>
      </c>
      <c r="K30" s="30">
        <f>(J30/H30)</f>
        <v>-0.29744556913674558</v>
      </c>
    </row>
    <row r="31" spans="1:11" ht="15" customHeight="1" x14ac:dyDescent="0.25">
      <c r="A31" s="27" t="s">
        <v>0</v>
      </c>
      <c r="B31" s="27" t="s">
        <v>67</v>
      </c>
      <c r="C31" s="27" t="s">
        <v>0</v>
      </c>
      <c r="D31" s="28" t="s">
        <v>68</v>
      </c>
      <c r="E31" s="29">
        <v>40629</v>
      </c>
      <c r="F31" s="29">
        <v>38598</v>
      </c>
      <c r="G31" s="29">
        <v>38536</v>
      </c>
      <c r="H31" s="29">
        <v>41889</v>
      </c>
      <c r="I31" s="29">
        <v>0</v>
      </c>
      <c r="J31" s="29">
        <f>I31-H31</f>
        <v>-41889</v>
      </c>
      <c r="K31" s="30">
        <f>(J31/H31)</f>
        <v>-1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69</v>
      </c>
      <c r="E32" s="29">
        <v>30471</v>
      </c>
      <c r="F32" s="29">
        <v>28947</v>
      </c>
      <c r="G32" s="29">
        <v>8824</v>
      </c>
      <c r="H32" s="29">
        <v>31416</v>
      </c>
      <c r="I32" s="29">
        <v>29844</v>
      </c>
      <c r="J32" s="29">
        <f>I32-H32</f>
        <v>-1572</v>
      </c>
      <c r="K32" s="30">
        <f>(J32/H32)</f>
        <v>-5.0038197097020627E-2</v>
      </c>
    </row>
    <row r="33" spans="1:11" ht="15" customHeight="1" x14ac:dyDescent="0.25">
      <c r="A33" s="27" t="s">
        <v>0</v>
      </c>
      <c r="B33" s="27" t="s">
        <v>70</v>
      </c>
      <c r="C33" s="27" t="s">
        <v>0</v>
      </c>
      <c r="D33" s="28" t="s">
        <v>71</v>
      </c>
      <c r="E33" s="29">
        <v>60942</v>
      </c>
      <c r="F33" s="29">
        <v>57895</v>
      </c>
      <c r="G33" s="29">
        <v>52602</v>
      </c>
      <c r="H33" s="29">
        <v>62831</v>
      </c>
      <c r="I33" s="29">
        <v>43995</v>
      </c>
      <c r="J33" s="29">
        <f>I33-H33</f>
        <v>-18836</v>
      </c>
      <c r="K33" s="30">
        <f>(J33/H33)</f>
        <v>-0.29978832105171016</v>
      </c>
    </row>
    <row r="34" spans="1:11" ht="15" customHeight="1" x14ac:dyDescent="0.25">
      <c r="A34" s="27" t="s">
        <v>0</v>
      </c>
      <c r="B34" s="27" t="s">
        <v>72</v>
      </c>
      <c r="C34" s="27" t="s">
        <v>0</v>
      </c>
      <c r="D34" s="28" t="s">
        <v>73</v>
      </c>
      <c r="E34" s="29">
        <v>71100</v>
      </c>
      <c r="F34" s="29">
        <v>67545</v>
      </c>
      <c r="G34" s="29">
        <v>12756</v>
      </c>
      <c r="H34" s="29">
        <v>73304</v>
      </c>
      <c r="I34" s="29">
        <v>73304</v>
      </c>
      <c r="J34" s="37"/>
      <c r="K34" s="30" t="s">
        <v>0</v>
      </c>
    </row>
    <row r="35" spans="1:11" ht="15" customHeight="1" x14ac:dyDescent="0.25">
      <c r="A35" s="27" t="s">
        <v>74</v>
      </c>
      <c r="B35" s="27" t="s">
        <v>0</v>
      </c>
      <c r="C35" s="27" t="s">
        <v>0</v>
      </c>
      <c r="D35" s="28" t="s">
        <v>75</v>
      </c>
      <c r="E35" s="29">
        <v>10</v>
      </c>
      <c r="F35" s="29">
        <v>183590</v>
      </c>
      <c r="G35" s="29">
        <v>183589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72</v>
      </c>
      <c r="C36" s="27" t="s">
        <v>0</v>
      </c>
      <c r="D36" s="28" t="s">
        <v>76</v>
      </c>
      <c r="E36" s="29">
        <v>10</v>
      </c>
      <c r="F36" s="29">
        <v>183590</v>
      </c>
      <c r="G36" s="29">
        <v>183589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77</v>
      </c>
      <c r="B37" s="27" t="s">
        <v>0</v>
      </c>
      <c r="C37" s="27" t="s">
        <v>0</v>
      </c>
      <c r="D37" s="28" t="s">
        <v>78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79</v>
      </c>
      <c r="B41" s="32"/>
      <c r="C41" s="32"/>
      <c r="D41" s="32"/>
      <c r="E41" s="33">
        <v>3850248</v>
      </c>
      <c r="F41" s="33">
        <v>4393993</v>
      </c>
      <c r="G41" s="33">
        <v>2347695</v>
      </c>
      <c r="H41" s="33">
        <v>3879037</v>
      </c>
      <c r="I41" s="33">
        <v>4663380</v>
      </c>
      <c r="J41" s="33">
        <v>784343</v>
      </c>
      <c r="K41" s="34">
        <v>0.20220044304810705</v>
      </c>
    </row>
    <row r="42" spans="1:11" ht="15" customHeight="1" x14ac:dyDescent="0.25">
      <c r="A42" s="39" t="s">
        <v>82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67</vt:lpstr>
      <vt:lpstr>JR_PAGE_ANCHOR_66_1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2025-09-24T21:59:09Z</dcterms:created>
  <dcterms:modified xsi:type="dcterms:W3CDTF">2025-09-24T21:59:11Z</dcterms:modified>
</cp:coreProperties>
</file>