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D8FEEAF-E806-40C0-9EAF-D70E63F41434}" xr6:coauthVersionLast="47" xr6:coauthVersionMax="47" xr10:uidLastSave="{00000000-0000-0000-0000-000000000000}"/>
  <bookViews>
    <workbookView xWindow="-120" yWindow="-120" windowWidth="29040" windowHeight="15720" xr2:uid="{26FAD27D-7A43-4518-8689-984F5FDC93AC}"/>
  </bookViews>
  <sheets>
    <sheet name="cuadro Comparativo analitico 63" sheetId="1" r:id="rId1"/>
  </sheets>
  <definedNames>
    <definedName name="JR_PAGE_ANCHOR_62_1">'cuadro Comparativo analitico 63'!$A$1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K30" i="1"/>
  <c r="J30" i="1"/>
  <c r="J27" i="1"/>
  <c r="J26" i="1"/>
  <c r="K25" i="1"/>
  <c r="J25" i="1"/>
  <c r="J24" i="1"/>
  <c r="K24" i="1" s="1"/>
  <c r="J23" i="1"/>
  <c r="K23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<sst xmlns="http://schemas.openxmlformats.org/spreadsheetml/2006/main" count="161" uniqueCount="83">
  <si>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</si>
  <si>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</si>
  <si>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</si>
  <si>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</si>
  <si>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</si>
  <si>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</si>
  <si>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</si>
  <si>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</si>
  <si>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SANTA ROSA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</si>
  <si>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</si>
  <si>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</si>
  <si>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</si>
  <si>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SANTA ROSA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</si>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</sst>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4EEC-E726-400D-865B-F3148F239E1B}">
  <sheetPr codeName="Hoja6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3790802</v>
      </c>
      <c r="F12" s="25">
        <v>4010043</v>
      </c>
      <c r="G12" s="25">
        <v>2803274</v>
      </c>
      <c r="H12" s="25">
        <v>3819146</v>
      </c>
      <c r="I12" s="25">
        <v>4071856</v>
      </c>
      <c r="J12" s="25">
        <f>I12-H12</f>
        <v>252710</v>
      </c>
      <c r="K12" s="26">
        <f>(J12/H12)</f>
        <v>6.616924307161863E-2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147462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147462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147452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3299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3299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3790752</v>
      </c>
      <c r="F20" s="29">
        <v>3773057</v>
      </c>
      <c r="G20" s="29">
        <v>2799975</v>
      </c>
      <c r="H20" s="29">
        <v>3819096</v>
      </c>
      <c r="I20" s="29">
        <v>4071806</v>
      </c>
      <c r="J20" s="29">
        <f>I20-H20</f>
        <v>252710</v>
      </c>
      <c r="K20" s="30">
        <f>(J20/H20)</f>
        <v>6.6170109366195565E-2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3790752</v>
      </c>
      <c r="F21" s="29">
        <v>3773057</v>
      </c>
      <c r="G21" s="29">
        <v>2799975</v>
      </c>
      <c r="H21" s="29">
        <v>3819096</v>
      </c>
      <c r="I21" s="29">
        <v>4071806</v>
      </c>
      <c r="J21" s="29">
        <f>I21-H21</f>
        <v>252710</v>
      </c>
      <c r="K21" s="30">
        <f>(J21/H21)</f>
        <v>6.6170109366195565E-2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89504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3790802</v>
      </c>
      <c r="F23" s="25">
        <v>4010043</v>
      </c>
      <c r="G23" s="25">
        <v>2456615</v>
      </c>
      <c r="H23" s="25">
        <v>3819146</v>
      </c>
      <c r="I23" s="25">
        <v>4071856</v>
      </c>
      <c r="J23" s="25">
        <f>I23-H23</f>
        <v>252710</v>
      </c>
      <c r="K23" s="26">
        <f>(J23/H23)</f>
        <v>6.616924307161863E-2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2876466</v>
      </c>
      <c r="F24" s="29">
        <v>3042390</v>
      </c>
      <c r="G24" s="29">
        <v>1903898</v>
      </c>
      <c r="H24" s="29">
        <v>2876466</v>
      </c>
      <c r="I24" s="29">
        <v>3146465</v>
      </c>
      <c r="J24" s="29">
        <f>I24-H24</f>
        <v>269999</v>
      </c>
      <c r="K24" s="30">
        <f>(J24/H24)</f>
        <v>9.3864832749630978E-2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714296</v>
      </c>
      <c r="F25" s="29">
        <v>688129</v>
      </c>
      <c r="G25" s="29">
        <v>328294</v>
      </c>
      <c r="H25" s="29">
        <v>736440</v>
      </c>
      <c r="I25" s="29">
        <v>768628</v>
      </c>
      <c r="J25" s="29">
        <f>I25-H25</f>
        <v>32188</v>
      </c>
      <c r="K25" s="30">
        <f>(J25/H25)</f>
        <v>4.370756612894465E-2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200000</v>
      </c>
      <c r="F30" s="29">
        <v>190000</v>
      </c>
      <c r="G30" s="29">
        <v>134929</v>
      </c>
      <c r="H30" s="29">
        <v>206200</v>
      </c>
      <c r="I30" s="29">
        <v>156713</v>
      </c>
      <c r="J30" s="29">
        <f>I30-H30</f>
        <v>-49487</v>
      </c>
      <c r="K30" s="30">
        <f>(J30/H30)</f>
        <v>-0.23999515033947624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40000</v>
      </c>
      <c r="F31" s="29">
        <v>38000</v>
      </c>
      <c r="G31" s="29">
        <v>28192</v>
      </c>
      <c r="H31" s="29">
        <v>41240</v>
      </c>
      <c r="I31" s="29">
        <v>0</v>
      </c>
      <c r="J31" s="29">
        <f>I31-H31</f>
        <v>-41240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30000</v>
      </c>
      <c r="F32" s="29">
        <v>28500</v>
      </c>
      <c r="G32" s="29">
        <v>16590</v>
      </c>
      <c r="H32" s="29">
        <v>30930</v>
      </c>
      <c r="I32" s="29">
        <v>29384</v>
      </c>
      <c r="J32" s="29">
        <f>I32-H32</f>
        <v>-1546</v>
      </c>
      <c r="K32" s="30">
        <f>(J32/H32)</f>
        <v>-4.9983834464920787E-2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60000</v>
      </c>
      <c r="F33" s="29">
        <v>57000</v>
      </c>
      <c r="G33" s="29">
        <v>51791</v>
      </c>
      <c r="H33" s="29">
        <v>61860</v>
      </c>
      <c r="I33" s="29">
        <v>58767</v>
      </c>
      <c r="J33" s="29">
        <f>I33-H33</f>
        <v>-3093</v>
      </c>
      <c r="K33" s="30">
        <f>(J33/H33)</f>
        <v>-0.05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70000</v>
      </c>
      <c r="F34" s="29">
        <v>66500</v>
      </c>
      <c r="G34" s="29">
        <v>38356</v>
      </c>
      <c r="H34" s="29">
        <v>72170</v>
      </c>
      <c r="I34" s="29">
        <v>68562</v>
      </c>
      <c r="J34" s="29">
        <f>I34-H34</f>
        <v>-3608</v>
      </c>
      <c r="K34" s="30">
        <f>(J34/H34)</f>
        <v>-4.9993071913537482E-2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89494</v>
      </c>
      <c r="G35" s="29">
        <v>89494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89494</v>
      </c>
      <c r="G36" s="29">
        <v>89494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3790762</v>
      </c>
      <c r="F41" s="33">
        <v>3920519</v>
      </c>
      <c r="G41" s="33">
        <v>2367121</v>
      </c>
      <c r="H41" s="33">
        <v>3819106</v>
      </c>
      <c r="I41" s="33">
        <v>4071816</v>
      </c>
      <c r="J41" s="33">
        <v>252710</v>
      </c>
      <c r="K41" s="34">
        <v>6.6169936105465524E-2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63</vt:lpstr>
      <vt:lpstr>JR_PAGE_ANCHOR_62_1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2025-09-24T21:59:03Z</dcterms:created>
  <dcterms:modified xsi:type="dcterms:W3CDTF">2025-09-24T21:59:04Z</dcterms:modified>
</cp:coreProperties>
</file>