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053C883-2920-4A22-8736-4C87301108BC}" xr6:coauthVersionLast="47" xr6:coauthVersionMax="47" xr10:uidLastSave="{00000000-0000-0000-0000-000000000000}"/>
  <bookViews>
    <workbookView xWindow="-120" yWindow="-120" windowWidth="29040" windowHeight="15720" xr2:uid="{76170894-7D3B-4D05-BD04-3A37A6352D43}"/>
  </bookViews>
  <sheets>
    <sheet name="cuadro Comparativo analitico 50" sheetId="1" r:id="rId1"/>
  </sheets>
  <definedNames>
    <definedName name="JR_PAGE_ANCHOR_49_1">'cuadro Comparativo analitico 50'!$A$1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K49" i="1"/>
  <c r="J49" i="1"/>
  <c r="J48" i="1"/>
  <c r="K48" i="1" s="1"/>
  <c r="J47" i="1"/>
  <c r="K47" i="1" s="1"/>
  <c r="J46" i="1"/>
  <c r="K46" i="1" s="1"/>
  <c r="J45" i="1"/>
  <c r="K45" i="1" s="1"/>
  <c r="K38" i="1"/>
  <c r="J38" i="1"/>
  <c r="J37" i="1"/>
  <c r="K37" i="1" s="1"/>
  <c r="J36" i="1"/>
  <c r="K36" i="1" s="1"/>
  <c r="K35" i="1"/>
  <c r="J35" i="1"/>
  <c r="J34" i="1"/>
  <c r="K34" i="1" s="1"/>
  <c r="J31" i="1"/>
  <c r="K31" i="1" s="1"/>
  <c r="J30" i="1"/>
  <c r="K30" i="1" s="1"/>
  <c r="J29" i="1"/>
  <c r="K29" i="1" s="1"/>
  <c r="K28" i="1"/>
  <c r="J28" i="1"/>
  <c r="J17" i="1"/>
  <c r="K17" i="1" s="1"/>
  <c r="J16" i="1"/>
  <c r="K16" i="1" s="1"/>
  <c r="K15" i="1"/>
  <c r="J15" i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<sst xmlns="http://schemas.openxmlformats.org/spreadsheetml/2006/main" count="230" uniqueCount="102">
  <si>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</si>
  <si>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</si>
  <si>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</si>
  <si>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</si>
  <si>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</si>
  <si>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</si>
  <si>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</si>
  <si>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</si>
  <si>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AYSÉN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</si>
  <si>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</si>
  <si>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</si>
  <si>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</si>
  <si>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AYSÉN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</si>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</sst>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CA82-037B-4546-93FB-1C619DB8DF0C}">
  <sheetPr codeName="Hoja50">
    <outlinePr summaryBelow="0"/>
    <pageSetUpPr fitToPage="1"/>
  </sheetPr>
  <dimension ref="A1:K5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100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57155915</v>
      </c>
      <c r="F12" s="25">
        <v>65176597</v>
      </c>
      <c r="G12" s="25">
        <v>51295545</v>
      </c>
      <c r="H12" s="25">
        <v>57313220</v>
      </c>
      <c r="I12" s="25">
        <v>59983833</v>
      </c>
      <c r="J12" s="25">
        <f t="shared" ref="J12:J17" si="0">I12-H12</f>
        <v>2670613</v>
      </c>
      <c r="K12" s="26">
        <f t="shared" ref="K12:K17" si="1">(J12/H12)</f>
        <v>4.6596806112097697E-2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55547235</v>
      </c>
      <c r="F13" s="29">
        <v>55214660</v>
      </c>
      <c r="G13" s="29">
        <v>40077760</v>
      </c>
      <c r="H13" s="29">
        <v>55654673</v>
      </c>
      <c r="I13" s="29">
        <v>58117481</v>
      </c>
      <c r="J13" s="29">
        <f t="shared" si="0"/>
        <v>2462808</v>
      </c>
      <c r="K13" s="30">
        <f t="shared" si="1"/>
        <v>4.4251594111423494E-2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55547235</v>
      </c>
      <c r="F14" s="29">
        <v>55214660</v>
      </c>
      <c r="G14" s="29">
        <v>40077760</v>
      </c>
      <c r="H14" s="29">
        <v>55654673</v>
      </c>
      <c r="I14" s="29">
        <v>58117481</v>
      </c>
      <c r="J14" s="29">
        <f t="shared" si="0"/>
        <v>2462808</v>
      </c>
      <c r="K14" s="30">
        <f t="shared" si="1"/>
        <v>4.4251594111423494E-2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48570595</v>
      </c>
      <c r="F15" s="29">
        <v>48245051</v>
      </c>
      <c r="G15" s="29">
        <v>31729425</v>
      </c>
      <c r="H15" s="29">
        <v>48570595</v>
      </c>
      <c r="I15" s="29">
        <v>47260524</v>
      </c>
      <c r="J15" s="29">
        <f t="shared" si="0"/>
        <v>-1310071</v>
      </c>
      <c r="K15" s="30">
        <f t="shared" si="1"/>
        <v>-2.6972512895919846E-2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3510834</v>
      </c>
      <c r="F16" s="29">
        <v>3487303</v>
      </c>
      <c r="G16" s="29">
        <v>2363747</v>
      </c>
      <c r="H16" s="29">
        <v>3510834</v>
      </c>
      <c r="I16" s="29">
        <v>3619723</v>
      </c>
      <c r="J16" s="29">
        <f t="shared" si="0"/>
        <v>108889</v>
      </c>
      <c r="K16" s="30">
        <f t="shared" si="1"/>
        <v>3.1015137713717025E-2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3465756</v>
      </c>
      <c r="F17" s="29">
        <v>3482256</v>
      </c>
      <c r="G17" s="29">
        <v>3517439</v>
      </c>
      <c r="H17" s="29">
        <v>3573194</v>
      </c>
      <c r="I17" s="29">
        <v>7237184</v>
      </c>
      <c r="J17" s="29">
        <f t="shared" si="0"/>
        <v>3663990</v>
      </c>
      <c r="K17" s="30">
        <f t="shared" si="1"/>
        <v>1.0254103191710273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734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2466415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548066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453629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12427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54</v>
      </c>
      <c r="C23" s="27" t="s">
        <v>0</v>
      </c>
      <c r="D23" s="28" t="s">
        <v>55</v>
      </c>
      <c r="E23" s="29">
        <v>0</v>
      </c>
      <c r="F23" s="29">
        <v>0</v>
      </c>
      <c r="G23" s="29">
        <v>82010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6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7397122</v>
      </c>
      <c r="G24" s="29">
        <v>4639638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51</v>
      </c>
      <c r="C25" s="27" t="s">
        <v>0</v>
      </c>
      <c r="D25" s="28" t="s">
        <v>57</v>
      </c>
      <c r="E25" s="29">
        <v>0</v>
      </c>
      <c r="F25" s="29">
        <v>7397122</v>
      </c>
      <c r="G25" s="29">
        <v>4639638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4874297</v>
      </c>
      <c r="H26" s="29">
        <v>0</v>
      </c>
      <c r="I26" s="29">
        <v>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4874297</v>
      </c>
      <c r="H27" s="29">
        <v>0</v>
      </c>
      <c r="I27" s="29">
        <v>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1608660</v>
      </c>
      <c r="F28" s="29">
        <v>2564795</v>
      </c>
      <c r="G28" s="29">
        <v>1155784</v>
      </c>
      <c r="H28" s="29">
        <v>1658527</v>
      </c>
      <c r="I28" s="29">
        <v>1866332</v>
      </c>
      <c r="J28" s="29">
        <f>I28-H28</f>
        <v>207805</v>
      </c>
      <c r="K28" s="30">
        <f>(J28/H28)</f>
        <v>0.12529491530737819</v>
      </c>
    </row>
    <row r="29" spans="1:11" ht="15" customHeight="1" x14ac:dyDescent="0.25">
      <c r="A29" s="27" t="s">
        <v>0</v>
      </c>
      <c r="B29" s="27" t="s">
        <v>14</v>
      </c>
      <c r="C29" s="27" t="s">
        <v>0</v>
      </c>
      <c r="D29" s="28" t="s">
        <v>38</v>
      </c>
      <c r="E29" s="29">
        <v>1608660</v>
      </c>
      <c r="F29" s="29">
        <v>2564795</v>
      </c>
      <c r="G29" s="29">
        <v>1155784</v>
      </c>
      <c r="H29" s="29">
        <v>1658527</v>
      </c>
      <c r="I29" s="29">
        <v>1866332</v>
      </c>
      <c r="J29" s="29">
        <f>I29-H29</f>
        <v>207805</v>
      </c>
      <c r="K29" s="30">
        <f>(J29/H29)</f>
        <v>0.12529491530737819</v>
      </c>
    </row>
    <row r="30" spans="1:11" ht="15" customHeight="1" x14ac:dyDescent="0.25">
      <c r="A30" s="27" t="s">
        <v>0</v>
      </c>
      <c r="B30" s="27" t="s">
        <v>0</v>
      </c>
      <c r="C30" s="27" t="s">
        <v>41</v>
      </c>
      <c r="D30" s="28" t="s">
        <v>64</v>
      </c>
      <c r="E30" s="29">
        <v>1608620</v>
      </c>
      <c r="F30" s="29">
        <v>2207620</v>
      </c>
      <c r="G30" s="29">
        <v>798649</v>
      </c>
      <c r="H30" s="29">
        <v>1658487</v>
      </c>
      <c r="I30" s="29">
        <v>1843431</v>
      </c>
      <c r="J30" s="29">
        <f>I30-H30</f>
        <v>184944</v>
      </c>
      <c r="K30" s="30">
        <f>(J30/H30)</f>
        <v>0.11151368687243253</v>
      </c>
    </row>
    <row r="31" spans="1:11" ht="15" customHeight="1" x14ac:dyDescent="0.25">
      <c r="A31" s="27" t="s">
        <v>0</v>
      </c>
      <c r="B31" s="27" t="s">
        <v>0</v>
      </c>
      <c r="C31" s="27" t="s">
        <v>65</v>
      </c>
      <c r="D31" s="28" t="s">
        <v>42</v>
      </c>
      <c r="E31" s="29">
        <v>10</v>
      </c>
      <c r="F31" s="29">
        <v>10</v>
      </c>
      <c r="G31" s="29">
        <v>0</v>
      </c>
      <c r="H31" s="29">
        <v>10</v>
      </c>
      <c r="I31" s="29">
        <v>22871</v>
      </c>
      <c r="J31" s="29">
        <f>I31-H31</f>
        <v>22861</v>
      </c>
      <c r="K31" s="30">
        <f>(J31/H31)</f>
        <v>2286.1</v>
      </c>
    </row>
    <row r="32" spans="1:11" ht="15" customHeight="1" x14ac:dyDescent="0.25">
      <c r="A32" s="27" t="s">
        <v>0</v>
      </c>
      <c r="B32" s="27" t="s">
        <v>0</v>
      </c>
      <c r="C32" s="27" t="s">
        <v>45</v>
      </c>
      <c r="D32" s="28" t="s">
        <v>46</v>
      </c>
      <c r="E32" s="29">
        <v>30</v>
      </c>
      <c r="F32" s="29">
        <v>357165</v>
      </c>
      <c r="G32" s="29">
        <v>357135</v>
      </c>
      <c r="H32" s="29">
        <v>30</v>
      </c>
      <c r="I32" s="29">
        <v>30</v>
      </c>
      <c r="J32" s="37"/>
      <c r="K32" s="30" t="s">
        <v>0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10</v>
      </c>
      <c r="F33" s="29">
        <v>10</v>
      </c>
      <c r="G33" s="29">
        <v>0</v>
      </c>
      <c r="H33" s="29">
        <v>10</v>
      </c>
      <c r="I33" s="29">
        <v>10</v>
      </c>
      <c r="J33" s="37"/>
      <c r="K33" s="30" t="s">
        <v>0</v>
      </c>
    </row>
    <row r="34" spans="1:11" ht="15" customHeight="1" thickBot="1" x14ac:dyDescent="0.3">
      <c r="A34" s="23" t="s">
        <v>0</v>
      </c>
      <c r="B34" s="23" t="s">
        <v>0</v>
      </c>
      <c r="C34" s="23" t="s">
        <v>0</v>
      </c>
      <c r="D34" s="24" t="s">
        <v>68</v>
      </c>
      <c r="E34" s="25">
        <v>57155915</v>
      </c>
      <c r="F34" s="25">
        <v>65176597</v>
      </c>
      <c r="G34" s="25">
        <v>47834060</v>
      </c>
      <c r="H34" s="25">
        <v>57313220</v>
      </c>
      <c r="I34" s="25">
        <v>59983833</v>
      </c>
      <c r="J34" s="25">
        <f>I34-H34</f>
        <v>2670613</v>
      </c>
      <c r="K34" s="26">
        <f>(J34/H34)</f>
        <v>4.6596806112097697E-2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50044852</v>
      </c>
      <c r="F35" s="29">
        <v>54799868</v>
      </c>
      <c r="G35" s="29">
        <v>39242293</v>
      </c>
      <c r="H35" s="29">
        <v>50044852</v>
      </c>
      <c r="I35" s="29">
        <v>52119991</v>
      </c>
      <c r="J35" s="29">
        <f>I35-H35</f>
        <v>2075139</v>
      </c>
      <c r="K35" s="30">
        <f>(J35/H35)</f>
        <v>4.1465583712786282E-2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72</v>
      </c>
      <c r="E36" s="29">
        <v>5154496</v>
      </c>
      <c r="F36" s="29">
        <v>5170996</v>
      </c>
      <c r="G36" s="29">
        <v>3286316</v>
      </c>
      <c r="H36" s="29">
        <v>5261511</v>
      </c>
      <c r="I36" s="29">
        <v>5629829</v>
      </c>
      <c r="J36" s="29">
        <f>I36-H36</f>
        <v>368318</v>
      </c>
      <c r="K36" s="30">
        <f>(J36/H36)</f>
        <v>7.000232442733656E-2</v>
      </c>
    </row>
    <row r="37" spans="1:11" ht="15" customHeight="1" x14ac:dyDescent="0.25">
      <c r="A37" s="27" t="s">
        <v>73</v>
      </c>
      <c r="B37" s="27" t="s">
        <v>0</v>
      </c>
      <c r="C37" s="27" t="s">
        <v>0</v>
      </c>
      <c r="D37" s="28" t="s">
        <v>74</v>
      </c>
      <c r="E37" s="29">
        <v>13660</v>
      </c>
      <c r="F37" s="29">
        <v>10</v>
      </c>
      <c r="G37" s="29">
        <v>1919321</v>
      </c>
      <c r="H37" s="29">
        <v>14083</v>
      </c>
      <c r="I37" s="29">
        <v>10</v>
      </c>
      <c r="J37" s="29">
        <f>I37-H37</f>
        <v>-14073</v>
      </c>
      <c r="K37" s="30">
        <f>(J37/H37)</f>
        <v>-0.99928992402187033</v>
      </c>
    </row>
    <row r="38" spans="1:11" ht="15" customHeight="1" x14ac:dyDescent="0.25">
      <c r="A38" s="27" t="s">
        <v>0</v>
      </c>
      <c r="B38" s="27" t="s">
        <v>51</v>
      </c>
      <c r="C38" s="27" t="s">
        <v>0</v>
      </c>
      <c r="D38" s="28" t="s">
        <v>75</v>
      </c>
      <c r="E38" s="29">
        <v>13650</v>
      </c>
      <c r="F38" s="29">
        <v>0</v>
      </c>
      <c r="G38" s="29">
        <v>0</v>
      </c>
      <c r="H38" s="29">
        <v>14073</v>
      </c>
      <c r="I38" s="29">
        <v>0</v>
      </c>
      <c r="J38" s="29">
        <f>I38-H38</f>
        <v>-14073</v>
      </c>
      <c r="K38" s="30">
        <f>(J38/H38)</f>
        <v>-1</v>
      </c>
    </row>
    <row r="39" spans="1:11" ht="15" customHeight="1" x14ac:dyDescent="0.25">
      <c r="A39" s="27" t="s">
        <v>0</v>
      </c>
      <c r="B39" s="27" t="s">
        <v>76</v>
      </c>
      <c r="C39" s="27" t="s">
        <v>0</v>
      </c>
      <c r="D39" s="28" t="s">
        <v>77</v>
      </c>
      <c r="E39" s="29">
        <v>10</v>
      </c>
      <c r="F39" s="29">
        <v>10</v>
      </c>
      <c r="G39" s="29">
        <v>1919321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78</v>
      </c>
      <c r="B40" s="27" t="s">
        <v>0</v>
      </c>
      <c r="C40" s="27" t="s">
        <v>0</v>
      </c>
      <c r="D40" s="28" t="s">
        <v>37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76</v>
      </c>
      <c r="C41" s="27" t="s">
        <v>0</v>
      </c>
      <c r="D41" s="28" t="s">
        <v>79</v>
      </c>
      <c r="E41" s="29">
        <v>10</v>
      </c>
      <c r="F41" s="29">
        <v>10</v>
      </c>
      <c r="G41" s="29">
        <v>0</v>
      </c>
      <c r="H41" s="29">
        <v>10</v>
      </c>
      <c r="I41" s="29">
        <v>10</v>
      </c>
      <c r="J41" s="37"/>
      <c r="K41" s="30" t="s">
        <v>0</v>
      </c>
    </row>
    <row r="42" spans="1:11" ht="27" customHeight="1" x14ac:dyDescent="0.25">
      <c r="A42" s="27" t="s">
        <v>0</v>
      </c>
      <c r="B42" s="27" t="s">
        <v>0</v>
      </c>
      <c r="C42" s="27" t="s">
        <v>39</v>
      </c>
      <c r="D42" s="28" t="s">
        <v>80</v>
      </c>
      <c r="E42" s="29">
        <v>10</v>
      </c>
      <c r="F42" s="29">
        <v>10</v>
      </c>
      <c r="G42" s="29">
        <v>0</v>
      </c>
      <c r="H42" s="29">
        <v>10</v>
      </c>
      <c r="I42" s="29">
        <v>10</v>
      </c>
      <c r="J42" s="37"/>
      <c r="K42" s="30" t="s">
        <v>0</v>
      </c>
    </row>
    <row r="43" spans="1:11" ht="15" customHeight="1" x14ac:dyDescent="0.25">
      <c r="A43" s="27" t="s">
        <v>81</v>
      </c>
      <c r="B43" s="27" t="s">
        <v>0</v>
      </c>
      <c r="C43" s="27" t="s">
        <v>0</v>
      </c>
      <c r="D43" s="28" t="s">
        <v>82</v>
      </c>
      <c r="E43" s="29">
        <v>20</v>
      </c>
      <c r="F43" s="29">
        <v>20</v>
      </c>
      <c r="G43" s="29">
        <v>28007</v>
      </c>
      <c r="H43" s="29">
        <v>20</v>
      </c>
      <c r="I43" s="29">
        <v>20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54</v>
      </c>
      <c r="C44" s="27" t="s">
        <v>0</v>
      </c>
      <c r="D44" s="28" t="s">
        <v>83</v>
      </c>
      <c r="E44" s="29">
        <v>20</v>
      </c>
      <c r="F44" s="29">
        <v>20</v>
      </c>
      <c r="G44" s="29">
        <v>28007</v>
      </c>
      <c r="H44" s="29">
        <v>20</v>
      </c>
      <c r="I44" s="29">
        <v>20</v>
      </c>
      <c r="J44" s="37"/>
      <c r="K44" s="30" t="s">
        <v>0</v>
      </c>
    </row>
    <row r="45" spans="1:11" ht="15" customHeight="1" x14ac:dyDescent="0.25">
      <c r="A45" s="27" t="s">
        <v>84</v>
      </c>
      <c r="B45" s="27" t="s">
        <v>0</v>
      </c>
      <c r="C45" s="27" t="s">
        <v>0</v>
      </c>
      <c r="D45" s="28" t="s">
        <v>85</v>
      </c>
      <c r="E45" s="29">
        <v>334237</v>
      </c>
      <c r="F45" s="29">
        <v>691372</v>
      </c>
      <c r="G45" s="29">
        <v>147112</v>
      </c>
      <c r="H45" s="29">
        <v>334237</v>
      </c>
      <c r="I45" s="29">
        <v>367661</v>
      </c>
      <c r="J45" s="29">
        <f t="shared" ref="J45:J51" si="2">I45-H45</f>
        <v>33424</v>
      </c>
      <c r="K45" s="30">
        <f t="shared" ref="K45:K51" si="3">(J45/H45)</f>
        <v>0.10000089756669668</v>
      </c>
    </row>
    <row r="46" spans="1:11" ht="15" customHeight="1" x14ac:dyDescent="0.25">
      <c r="A46" s="27" t="s">
        <v>0</v>
      </c>
      <c r="B46" s="27" t="s">
        <v>86</v>
      </c>
      <c r="C46" s="27" t="s">
        <v>0</v>
      </c>
      <c r="D46" s="28" t="s">
        <v>87</v>
      </c>
      <c r="E46" s="29">
        <v>54049</v>
      </c>
      <c r="F46" s="29">
        <v>132187</v>
      </c>
      <c r="G46" s="29">
        <v>15031</v>
      </c>
      <c r="H46" s="29">
        <v>54049</v>
      </c>
      <c r="I46" s="29">
        <v>59454</v>
      </c>
      <c r="J46" s="29">
        <f t="shared" si="2"/>
        <v>5405</v>
      </c>
      <c r="K46" s="30">
        <f t="shared" si="3"/>
        <v>0.10000185017299118</v>
      </c>
    </row>
    <row r="47" spans="1:11" ht="15" customHeight="1" x14ac:dyDescent="0.25">
      <c r="A47" s="27" t="s">
        <v>0</v>
      </c>
      <c r="B47" s="27" t="s">
        <v>36</v>
      </c>
      <c r="C47" s="27" t="s">
        <v>0</v>
      </c>
      <c r="D47" s="28" t="s">
        <v>88</v>
      </c>
      <c r="E47" s="29">
        <v>54379</v>
      </c>
      <c r="F47" s="29">
        <v>297728</v>
      </c>
      <c r="G47" s="29">
        <v>32939</v>
      </c>
      <c r="H47" s="29">
        <v>54379</v>
      </c>
      <c r="I47" s="29">
        <v>59817</v>
      </c>
      <c r="J47" s="29">
        <f t="shared" si="2"/>
        <v>5438</v>
      </c>
      <c r="K47" s="30">
        <f t="shared" si="3"/>
        <v>0.10000183894518104</v>
      </c>
    </row>
    <row r="48" spans="1:11" ht="15" customHeight="1" x14ac:dyDescent="0.25">
      <c r="A48" s="27" t="s">
        <v>0</v>
      </c>
      <c r="B48" s="27" t="s">
        <v>89</v>
      </c>
      <c r="C48" s="27" t="s">
        <v>0</v>
      </c>
      <c r="D48" s="28" t="s">
        <v>90</v>
      </c>
      <c r="E48" s="29">
        <v>160337</v>
      </c>
      <c r="F48" s="29">
        <v>195985</v>
      </c>
      <c r="G48" s="29">
        <v>68673</v>
      </c>
      <c r="H48" s="29">
        <v>160337</v>
      </c>
      <c r="I48" s="29">
        <v>176371</v>
      </c>
      <c r="J48" s="29">
        <f t="shared" si="2"/>
        <v>16034</v>
      </c>
      <c r="K48" s="30">
        <f t="shared" si="3"/>
        <v>0.10000187105908181</v>
      </c>
    </row>
    <row r="49" spans="1:11" ht="15" customHeight="1" x14ac:dyDescent="0.25">
      <c r="A49" s="27" t="s">
        <v>0</v>
      </c>
      <c r="B49" s="27" t="s">
        <v>91</v>
      </c>
      <c r="C49" s="27" t="s">
        <v>0</v>
      </c>
      <c r="D49" s="28" t="s">
        <v>92</v>
      </c>
      <c r="E49" s="29">
        <v>65472</v>
      </c>
      <c r="F49" s="29">
        <v>65472</v>
      </c>
      <c r="G49" s="29">
        <v>30469</v>
      </c>
      <c r="H49" s="29">
        <v>65472</v>
      </c>
      <c r="I49" s="29">
        <v>72019</v>
      </c>
      <c r="J49" s="29">
        <f t="shared" si="2"/>
        <v>6547</v>
      </c>
      <c r="K49" s="30">
        <f t="shared" si="3"/>
        <v>9.9996945259042028E-2</v>
      </c>
    </row>
    <row r="50" spans="1:11" ht="15" customHeight="1" x14ac:dyDescent="0.25">
      <c r="A50" s="27" t="s">
        <v>93</v>
      </c>
      <c r="B50" s="27" t="s">
        <v>0</v>
      </c>
      <c r="C50" s="27" t="s">
        <v>0</v>
      </c>
      <c r="D50" s="28" t="s">
        <v>94</v>
      </c>
      <c r="E50" s="29">
        <v>1608630</v>
      </c>
      <c r="F50" s="29">
        <v>2207630</v>
      </c>
      <c r="G50" s="29">
        <v>915731</v>
      </c>
      <c r="H50" s="29">
        <v>1658497</v>
      </c>
      <c r="I50" s="29">
        <v>1866302</v>
      </c>
      <c r="J50" s="29">
        <f t="shared" si="2"/>
        <v>207805</v>
      </c>
      <c r="K50" s="30">
        <f t="shared" si="3"/>
        <v>0.12529718172538148</v>
      </c>
    </row>
    <row r="51" spans="1:11" ht="15" customHeight="1" x14ac:dyDescent="0.25">
      <c r="A51" s="27" t="s">
        <v>0</v>
      </c>
      <c r="B51" s="27" t="s">
        <v>14</v>
      </c>
      <c r="C51" s="27" t="s">
        <v>0</v>
      </c>
      <c r="D51" s="28" t="s">
        <v>95</v>
      </c>
      <c r="E51" s="29">
        <v>1608630</v>
      </c>
      <c r="F51" s="29">
        <v>2207630</v>
      </c>
      <c r="G51" s="29">
        <v>915731</v>
      </c>
      <c r="H51" s="29">
        <v>1658497</v>
      </c>
      <c r="I51" s="29">
        <v>1866302</v>
      </c>
      <c r="J51" s="29">
        <f t="shared" si="2"/>
        <v>207805</v>
      </c>
      <c r="K51" s="30">
        <f t="shared" si="3"/>
        <v>0.12529718172538148</v>
      </c>
    </row>
    <row r="52" spans="1:11" ht="15" customHeight="1" x14ac:dyDescent="0.25">
      <c r="A52" s="27" t="s">
        <v>10</v>
      </c>
      <c r="B52" s="27" t="s">
        <v>0</v>
      </c>
      <c r="C52" s="27" t="s">
        <v>0</v>
      </c>
      <c r="D52" s="28" t="s">
        <v>96</v>
      </c>
      <c r="E52" s="29">
        <v>10</v>
      </c>
      <c r="F52" s="29">
        <v>2306691</v>
      </c>
      <c r="G52" s="29">
        <v>2295280</v>
      </c>
      <c r="H52" s="29">
        <v>10</v>
      </c>
      <c r="I52" s="29">
        <v>10</v>
      </c>
      <c r="J52" s="37"/>
      <c r="K52" s="30" t="s">
        <v>0</v>
      </c>
    </row>
    <row r="53" spans="1:11" ht="15" customHeight="1" x14ac:dyDescent="0.25">
      <c r="A53" s="27" t="s">
        <v>0</v>
      </c>
      <c r="B53" s="27" t="s">
        <v>91</v>
      </c>
      <c r="C53" s="27" t="s">
        <v>0</v>
      </c>
      <c r="D53" s="28" t="s">
        <v>97</v>
      </c>
      <c r="E53" s="29">
        <v>10</v>
      </c>
      <c r="F53" s="29">
        <v>2306691</v>
      </c>
      <c r="G53" s="29">
        <v>2295280</v>
      </c>
      <c r="H53" s="29">
        <v>10</v>
      </c>
      <c r="I53" s="29">
        <v>10</v>
      </c>
      <c r="J53" s="37"/>
      <c r="K53" s="30" t="s">
        <v>0</v>
      </c>
    </row>
    <row r="54" spans="1:11" ht="1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5">
      <c r="A57" s="31" t="s">
        <v>98</v>
      </c>
      <c r="B57" s="32"/>
      <c r="C57" s="32"/>
      <c r="D57" s="32"/>
      <c r="E57" s="33">
        <v>57155885</v>
      </c>
      <c r="F57" s="33">
        <v>62869886</v>
      </c>
      <c r="G57" s="33">
        <v>45510773</v>
      </c>
      <c r="H57" s="33">
        <v>57313190</v>
      </c>
      <c r="I57" s="33">
        <v>59983803</v>
      </c>
      <c r="J57" s="33">
        <v>2670613</v>
      </c>
      <c r="K57" s="34">
        <v>4.6596830502716742E-2</v>
      </c>
    </row>
    <row r="58" spans="1:11" ht="15" customHeight="1" x14ac:dyDescent="0.25">
      <c r="A58" s="39" t="s">
        <v>101</v>
      </c>
      <c r="B58" s="40"/>
      <c r="C58" s="40"/>
      <c r="D58" s="40"/>
      <c r="E58" s="40"/>
      <c r="F58" s="40"/>
      <c r="G58" s="40"/>
      <c r="H58" s="40"/>
      <c r="I58" s="40"/>
      <c r="J58" s="36"/>
      <c r="K58" s="36"/>
    </row>
    <row r="59" spans="1:11" ht="5.0999999999999996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</sheetData>
  <mergeCells count="17">
    <mergeCell ref="J10:J11"/>
    <mergeCell ref="K10:K11"/>
    <mergeCell ref="A57:D57"/>
    <mergeCell ref="A58:I5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50</vt:lpstr>
      <vt:lpstr>JR_PAGE_ANCHOR_49_1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2025-09-24T21:58:43Z</dcterms:created>
  <dcterms:modified xsi:type="dcterms:W3CDTF">2025-09-24T21:58:45Z</dcterms:modified>
</cp:coreProperties>
</file>