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001A058B-3F41-4C3E-96F9-D64F6A6C67D2}" xr6:coauthVersionLast="47" xr6:coauthVersionMax="47" xr10:uidLastSave="{00000000-0000-0000-0000-000000000000}"/>
  <bookViews>
    <workbookView xWindow="-120" yWindow="-120" windowWidth="29040" windowHeight="15720" xr2:uid="{319596A3-BD94-43E5-9383-0E0BAD290435}"/>
  </bookViews>
  <sheets>
    <sheet name="cuadro Comparativo analitico 47" sheetId="1" r:id="rId1"/>
  </sheets>
  <definedNames>
    <definedName name="JR_PAGE_ANCHOR_46_1">'cuadro Comparativo analitico 47'!$A$1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K31" i="1" s="1"/>
  <c r="J26" i="1"/>
  <c r="K26" i="1" s="1"/>
  <c r="J25" i="1"/>
  <c r="K25" i="1" s="1"/>
  <c r="J24" i="1"/>
  <c r="K24" i="1" s="1"/>
  <c r="J22" i="1"/>
  <c r="K22" i="1" s="1"/>
  <c r="J21" i="1"/>
  <c r="K21" i="1" s="1"/>
  <c r="J12" i="1"/>
  <c r="K12" i="1" s="1"/>
</calcChain>
</file>

<file path=xl/sharedStrings.xml><?xml version="1.0" encoding="utf-8"?>
<sst xmlns="http://schemas.openxmlformats.org/spreadsheetml/2006/main" count="166" uniqueCount="84">
  <si>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</si>
  <si>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</si>
  <si>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</si>
  <si>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</si>
  <si>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</si>
  <si>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</si>
  <si>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</si>
  <si>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</si>
  <si>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PUNILLA CORDILLERA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</si>
  <si>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</si>
  <si>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</si>
  <si>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</si>
  <si>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PUNILLA CORDILLERA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</si>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</sst>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C3ED-C0D3-42A6-9920-1807593FDB65}">
  <sheetPr codeName="Hoja47">
    <outlinePr summaryBelow="0"/>
    <pageSetUpPr fitToPage="1"/>
  </sheetPr>
  <dimension ref="A1:K44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4004679</v>
      </c>
      <c r="F12" s="25">
        <v>4202685</v>
      </c>
      <c r="G12" s="25">
        <v>2367605</v>
      </c>
      <c r="H12" s="25">
        <v>4022334</v>
      </c>
      <c r="I12" s="25">
        <v>3593460</v>
      </c>
      <c r="J12" s="25">
        <f>I12-H12</f>
        <v>-428874</v>
      </c>
      <c r="K12" s="26">
        <f>(J12/H12)</f>
        <v>-0.10662316953291298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83093</v>
      </c>
      <c r="G13" s="29">
        <v>54027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83093</v>
      </c>
      <c r="G14" s="29">
        <v>54027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83083</v>
      </c>
      <c r="G15" s="29">
        <v>54027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33916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21931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38</v>
      </c>
      <c r="C19" s="27" t="s">
        <v>0</v>
      </c>
      <c r="D19" s="28" t="s">
        <v>47</v>
      </c>
      <c r="E19" s="29">
        <v>0</v>
      </c>
      <c r="F19" s="29">
        <v>0</v>
      </c>
      <c r="G19" s="29">
        <v>7447</v>
      </c>
      <c r="H19" s="29">
        <v>0</v>
      </c>
      <c r="I19" s="29">
        <v>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48</v>
      </c>
      <c r="C20" s="27" t="s">
        <v>0</v>
      </c>
      <c r="D20" s="28" t="s">
        <v>49</v>
      </c>
      <c r="E20" s="29">
        <v>10</v>
      </c>
      <c r="F20" s="29">
        <v>10</v>
      </c>
      <c r="G20" s="29">
        <v>4538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6</v>
      </c>
      <c r="B21" s="27" t="s">
        <v>0</v>
      </c>
      <c r="C21" s="27" t="s">
        <v>0</v>
      </c>
      <c r="D21" s="28" t="s">
        <v>50</v>
      </c>
      <c r="E21" s="29">
        <v>4004629</v>
      </c>
      <c r="F21" s="29">
        <v>3884887</v>
      </c>
      <c r="G21" s="29">
        <v>2279662</v>
      </c>
      <c r="H21" s="29">
        <v>4022284</v>
      </c>
      <c r="I21" s="29">
        <v>3593410</v>
      </c>
      <c r="J21" s="29">
        <f>I21-H21</f>
        <v>-428874</v>
      </c>
      <c r="K21" s="30">
        <f>(J21/H21)</f>
        <v>-0.10662449493869652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51</v>
      </c>
      <c r="E22" s="29">
        <v>4004629</v>
      </c>
      <c r="F22" s="29">
        <v>3884887</v>
      </c>
      <c r="G22" s="29">
        <v>2279662</v>
      </c>
      <c r="H22" s="29">
        <v>4022284</v>
      </c>
      <c r="I22" s="29">
        <v>3593410</v>
      </c>
      <c r="J22" s="29">
        <f>I22-H22</f>
        <v>-428874</v>
      </c>
      <c r="K22" s="30">
        <f>(J22/H22)</f>
        <v>-0.10662449493869652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20</v>
      </c>
      <c r="F23" s="29">
        <v>234685</v>
      </c>
      <c r="G23" s="29">
        <v>0</v>
      </c>
      <c r="H23" s="29">
        <v>20</v>
      </c>
      <c r="I23" s="29">
        <v>20</v>
      </c>
      <c r="J23" s="37"/>
      <c r="K23" s="30" t="s">
        <v>0</v>
      </c>
    </row>
    <row r="24" spans="1:11" ht="15" customHeight="1" thickBot="1" x14ac:dyDescent="0.3">
      <c r="A24" s="23" t="s">
        <v>0</v>
      </c>
      <c r="B24" s="23" t="s">
        <v>0</v>
      </c>
      <c r="C24" s="23" t="s">
        <v>0</v>
      </c>
      <c r="D24" s="24" t="s">
        <v>54</v>
      </c>
      <c r="E24" s="25">
        <v>4004679</v>
      </c>
      <c r="F24" s="25">
        <v>4202685</v>
      </c>
      <c r="G24" s="25">
        <v>2354638</v>
      </c>
      <c r="H24" s="25">
        <v>4022334</v>
      </c>
      <c r="I24" s="25">
        <v>3593460</v>
      </c>
      <c r="J24" s="25">
        <f>I24-H24</f>
        <v>-428874</v>
      </c>
      <c r="K24" s="26">
        <f>(J24/H24)</f>
        <v>-0.10662316953291298</v>
      </c>
    </row>
    <row r="25" spans="1:11" ht="15" customHeight="1" x14ac:dyDescent="0.25">
      <c r="A25" s="27" t="s">
        <v>55</v>
      </c>
      <c r="B25" s="27" t="s">
        <v>0</v>
      </c>
      <c r="C25" s="27" t="s">
        <v>0</v>
      </c>
      <c r="D25" s="28" t="s">
        <v>56</v>
      </c>
      <c r="E25" s="29">
        <v>3435119</v>
      </c>
      <c r="F25" s="29">
        <v>3422353</v>
      </c>
      <c r="G25" s="29">
        <v>1787560</v>
      </c>
      <c r="H25" s="29">
        <v>3435119</v>
      </c>
      <c r="I25" s="29">
        <v>3016082</v>
      </c>
      <c r="J25" s="29">
        <f>I25-H25</f>
        <v>-419037</v>
      </c>
      <c r="K25" s="30">
        <f>(J25/H25)</f>
        <v>-0.12198616700032808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58</v>
      </c>
      <c r="E26" s="29">
        <v>479236</v>
      </c>
      <c r="F26" s="29">
        <v>459857</v>
      </c>
      <c r="G26" s="29">
        <v>319512</v>
      </c>
      <c r="H26" s="29">
        <v>494092</v>
      </c>
      <c r="I26" s="29">
        <v>491523</v>
      </c>
      <c r="J26" s="29">
        <f>I26-H26</f>
        <v>-2569</v>
      </c>
      <c r="K26" s="30">
        <f>(J26/H26)</f>
        <v>-5.1994365421824274E-3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10</v>
      </c>
      <c r="F27" s="29">
        <v>10</v>
      </c>
      <c r="G27" s="29">
        <v>5772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61</v>
      </c>
      <c r="C28" s="27" t="s">
        <v>0</v>
      </c>
      <c r="D28" s="28" t="s">
        <v>62</v>
      </c>
      <c r="E28" s="29">
        <v>10</v>
      </c>
      <c r="F28" s="29">
        <v>10</v>
      </c>
      <c r="G28" s="29">
        <v>5772</v>
      </c>
      <c r="H28" s="29">
        <v>10</v>
      </c>
      <c r="I28" s="29">
        <v>10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0</v>
      </c>
      <c r="B30" s="27" t="s">
        <v>48</v>
      </c>
      <c r="C30" s="27" t="s">
        <v>0</v>
      </c>
      <c r="D30" s="28" t="s">
        <v>65</v>
      </c>
      <c r="E30" s="29">
        <v>20</v>
      </c>
      <c r="F30" s="29">
        <v>20</v>
      </c>
      <c r="G30" s="29">
        <v>0</v>
      </c>
      <c r="H30" s="29">
        <v>20</v>
      </c>
      <c r="I30" s="29">
        <v>20</v>
      </c>
      <c r="J30" s="37"/>
      <c r="K30" s="30" t="s">
        <v>0</v>
      </c>
    </row>
    <row r="31" spans="1:11" ht="15" customHeight="1" x14ac:dyDescent="0.25">
      <c r="A31" s="27" t="s">
        <v>66</v>
      </c>
      <c r="B31" s="27" t="s">
        <v>0</v>
      </c>
      <c r="C31" s="27" t="s">
        <v>0</v>
      </c>
      <c r="D31" s="28" t="s">
        <v>67</v>
      </c>
      <c r="E31" s="29">
        <v>90274</v>
      </c>
      <c r="F31" s="29">
        <v>85760</v>
      </c>
      <c r="G31" s="29">
        <v>7249</v>
      </c>
      <c r="H31" s="29">
        <v>93073</v>
      </c>
      <c r="I31" s="29">
        <v>85805</v>
      </c>
      <c r="J31" s="29">
        <f>I31-H31</f>
        <v>-7268</v>
      </c>
      <c r="K31" s="30">
        <f>(J31/H31)</f>
        <v>-7.8089241777959242E-2</v>
      </c>
    </row>
    <row r="32" spans="1:11" ht="15" customHeight="1" x14ac:dyDescent="0.25">
      <c r="A32" s="27" t="s">
        <v>0</v>
      </c>
      <c r="B32" s="27" t="s">
        <v>68</v>
      </c>
      <c r="C32" s="27" t="s">
        <v>0</v>
      </c>
      <c r="D32" s="28" t="s">
        <v>69</v>
      </c>
      <c r="E32" s="29">
        <v>15586</v>
      </c>
      <c r="F32" s="29">
        <v>14807</v>
      </c>
      <c r="G32" s="29">
        <v>564</v>
      </c>
      <c r="H32" s="29">
        <v>16069</v>
      </c>
      <c r="I32" s="29">
        <v>0</v>
      </c>
      <c r="J32" s="29">
        <f>I32-H32</f>
        <v>-16069</v>
      </c>
      <c r="K32" s="30">
        <f>(J32/H32)</f>
        <v>-1</v>
      </c>
    </row>
    <row r="33" spans="1:11" ht="15" customHeight="1" x14ac:dyDescent="0.25">
      <c r="A33" s="27" t="s">
        <v>0</v>
      </c>
      <c r="B33" s="27" t="s">
        <v>36</v>
      </c>
      <c r="C33" s="27" t="s">
        <v>0</v>
      </c>
      <c r="D33" s="28" t="s">
        <v>70</v>
      </c>
      <c r="E33" s="29">
        <v>20735</v>
      </c>
      <c r="F33" s="29">
        <v>19698</v>
      </c>
      <c r="G33" s="29">
        <v>0</v>
      </c>
      <c r="H33" s="29">
        <v>21378</v>
      </c>
      <c r="I33" s="29">
        <v>1031</v>
      </c>
      <c r="J33" s="29">
        <f>I33-H33</f>
        <v>-20347</v>
      </c>
      <c r="K33" s="30">
        <f>(J33/H33)</f>
        <v>-0.95177285059406869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41680</v>
      </c>
      <c r="F34" s="29">
        <v>39596</v>
      </c>
      <c r="G34" s="29">
        <v>0</v>
      </c>
      <c r="H34" s="29">
        <v>42972</v>
      </c>
      <c r="I34" s="29">
        <v>2062</v>
      </c>
      <c r="J34" s="29">
        <f>I34-H34</f>
        <v>-40910</v>
      </c>
      <c r="K34" s="30">
        <f>(J34/H34)</f>
        <v>-0.95201526575444473</v>
      </c>
    </row>
    <row r="35" spans="1:11" ht="15" customHeight="1" x14ac:dyDescent="0.25">
      <c r="A35" s="27" t="s">
        <v>0</v>
      </c>
      <c r="B35" s="27" t="s">
        <v>73</v>
      </c>
      <c r="C35" s="27" t="s">
        <v>0</v>
      </c>
      <c r="D35" s="28" t="s">
        <v>74</v>
      </c>
      <c r="E35" s="29">
        <v>12273</v>
      </c>
      <c r="F35" s="29">
        <v>11659</v>
      </c>
      <c r="G35" s="29">
        <v>6685</v>
      </c>
      <c r="H35" s="29">
        <v>12654</v>
      </c>
      <c r="I35" s="29">
        <v>82712</v>
      </c>
      <c r="J35" s="29">
        <f>I35-H35</f>
        <v>70058</v>
      </c>
      <c r="K35" s="30">
        <f>(J35/H35)</f>
        <v>5.5364311680101155</v>
      </c>
    </row>
    <row r="36" spans="1:11" ht="15" customHeight="1" x14ac:dyDescent="0.25">
      <c r="A36" s="27" t="s">
        <v>75</v>
      </c>
      <c r="B36" s="27" t="s">
        <v>0</v>
      </c>
      <c r="C36" s="27" t="s">
        <v>0</v>
      </c>
      <c r="D36" s="28" t="s">
        <v>76</v>
      </c>
      <c r="E36" s="29">
        <v>10</v>
      </c>
      <c r="F36" s="29">
        <v>234675</v>
      </c>
      <c r="G36" s="29">
        <v>234545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73</v>
      </c>
      <c r="C37" s="27" t="s">
        <v>0</v>
      </c>
      <c r="D37" s="28" t="s">
        <v>77</v>
      </c>
      <c r="E37" s="29">
        <v>10</v>
      </c>
      <c r="F37" s="29">
        <v>234675</v>
      </c>
      <c r="G37" s="29">
        <v>234545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78</v>
      </c>
      <c r="B38" s="27" t="s">
        <v>0</v>
      </c>
      <c r="C38" s="27" t="s">
        <v>0</v>
      </c>
      <c r="D38" s="28" t="s">
        <v>79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5" customHeight="1" x14ac:dyDescent="0.25">
      <c r="A42" s="31" t="s">
        <v>80</v>
      </c>
      <c r="B42" s="32"/>
      <c r="C42" s="32"/>
      <c r="D42" s="32"/>
      <c r="E42" s="33">
        <v>4004639</v>
      </c>
      <c r="F42" s="33">
        <v>3967980</v>
      </c>
      <c r="G42" s="33">
        <v>2120093</v>
      </c>
      <c r="H42" s="33">
        <v>4022294</v>
      </c>
      <c r="I42" s="33">
        <v>3593420</v>
      </c>
      <c r="J42" s="33">
        <v>-428874</v>
      </c>
      <c r="K42" s="34">
        <v>-0.10662422985490369</v>
      </c>
    </row>
    <row r="43" spans="1:11" ht="15" customHeight="1" x14ac:dyDescent="0.25">
      <c r="A43" s="39" t="s">
        <v>83</v>
      </c>
      <c r="B43" s="40"/>
      <c r="C43" s="40"/>
      <c r="D43" s="40"/>
      <c r="E43" s="40"/>
      <c r="F43" s="40"/>
      <c r="G43" s="40"/>
      <c r="H43" s="40"/>
      <c r="I43" s="40"/>
      <c r="J43" s="36"/>
      <c r="K43" s="36"/>
    </row>
    <row r="44" spans="1:11" ht="5.0999999999999996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</sheetData>
  <mergeCells count="17">
    <mergeCell ref="J10:J11"/>
    <mergeCell ref="K10:K11"/>
    <mergeCell ref="A42:D42"/>
    <mergeCell ref="A43:I43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47</vt:lpstr>
      <vt:lpstr>JR_PAGE_ANCHOR_46_1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2025-09-24T21:58:39Z</dcterms:created>
  <dcterms:modified xsi:type="dcterms:W3CDTF">2025-09-24T21:58:40Z</dcterms:modified>
</cp:coreProperties>
</file>