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0C2140B4-6696-4ACB-B7CE-D666F103D47F}" xr6:coauthVersionLast="47" xr6:coauthVersionMax="47" xr10:uidLastSave="{00000000-0000-0000-0000-000000000000}"/>
  <bookViews>
    <workbookView xWindow="-120" yWindow="-120" windowWidth="29040" windowHeight="15720" xr2:uid="{886602B2-15E6-43E8-926F-FFB0742A349A}"/>
  </bookViews>
  <sheets>
    <sheet name="cuadro Comparativo analitico 46" sheetId="1" r:id="rId1"/>
  </sheets>
  <definedNames>
    <definedName name="JR_PAGE_ANCHOR_45_1">'cuadro Comparativo analitico 46'!$A$1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K47" i="1" s="1"/>
  <c r="J46" i="1"/>
  <c r="K46" i="1" s="1"/>
  <c r="J34" i="1"/>
  <c r="K34" i="1" s="1"/>
  <c r="K33" i="1"/>
  <c r="J33" i="1"/>
  <c r="K32" i="1"/>
  <c r="J32" i="1"/>
  <c r="K31" i="1"/>
  <c r="J31" i="1"/>
  <c r="J30" i="1"/>
  <c r="K30" i="1" s="1"/>
  <c r="J29" i="1"/>
  <c r="J27" i="1"/>
  <c r="K27" i="1" s="1"/>
  <c r="J26" i="1"/>
  <c r="K26" i="1" s="1"/>
  <c r="J25" i="1"/>
  <c r="K25" i="1" s="1"/>
  <c r="J24" i="1"/>
  <c r="K24" i="1" s="1"/>
  <c r="J17" i="1"/>
  <c r="K17" i="1" s="1"/>
  <c r="J16" i="1"/>
  <c r="K16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<sst xmlns="http://schemas.openxmlformats.org/spreadsheetml/2006/main" count="215" uniqueCount="97">
  <si>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</si>
  <si>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</si>
  <si>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</si>
  <si>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</si>
  <si>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</si>
  <si>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</si>
  <si>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</si>
  <si>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</si>
  <si>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MAULE COSTA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</si>
  <si>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</si>
  <si>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</si>
  <si>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</si>
  <si>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MAULE COSTA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</si>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</sst>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EDE4-EA43-4C51-9FBF-5B319D77327C}">
  <sheetPr codeName="Hoja46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53288747</v>
      </c>
      <c r="F12" s="25">
        <v>56413546</v>
      </c>
      <c r="G12" s="25">
        <v>39366503</v>
      </c>
      <c r="H12" s="25">
        <v>53369695</v>
      </c>
      <c r="I12" s="25">
        <v>57101124</v>
      </c>
      <c r="J12" s="25">
        <f t="shared" ref="J12:J17" si="0">I12-H12</f>
        <v>3731429</v>
      </c>
      <c r="K12" s="26">
        <f t="shared" ref="K12:K17" si="1">(J12/H12)</f>
        <v>6.9916625905394436E-2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52697522</v>
      </c>
      <c r="F13" s="29">
        <v>52366106</v>
      </c>
      <c r="G13" s="29">
        <v>35790698</v>
      </c>
      <c r="H13" s="29">
        <v>52760144</v>
      </c>
      <c r="I13" s="29">
        <v>54655623</v>
      </c>
      <c r="J13" s="29">
        <f t="shared" si="0"/>
        <v>1895479</v>
      </c>
      <c r="K13" s="30">
        <f t="shared" si="1"/>
        <v>3.5926342429997919E-2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52697522</v>
      </c>
      <c r="F14" s="29">
        <v>52366106</v>
      </c>
      <c r="G14" s="29">
        <v>35790698</v>
      </c>
      <c r="H14" s="29">
        <v>52760144</v>
      </c>
      <c r="I14" s="29">
        <v>54655623</v>
      </c>
      <c r="J14" s="29">
        <f t="shared" si="0"/>
        <v>1895479</v>
      </c>
      <c r="K14" s="30">
        <f t="shared" si="1"/>
        <v>3.5926342429997919E-2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49031726</v>
      </c>
      <c r="F15" s="29">
        <v>48703090</v>
      </c>
      <c r="G15" s="29">
        <v>32438684</v>
      </c>
      <c r="H15" s="29">
        <v>49031726</v>
      </c>
      <c r="I15" s="29">
        <v>49358675</v>
      </c>
      <c r="J15" s="29">
        <f t="shared" si="0"/>
        <v>326949</v>
      </c>
      <c r="K15" s="30">
        <f t="shared" si="1"/>
        <v>6.6681111735695372E-3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1645692</v>
      </c>
      <c r="F16" s="29">
        <v>1634662</v>
      </c>
      <c r="G16" s="29">
        <v>1200877</v>
      </c>
      <c r="H16" s="29">
        <v>1645692</v>
      </c>
      <c r="I16" s="29">
        <v>1677129</v>
      </c>
      <c r="J16" s="29">
        <f t="shared" si="0"/>
        <v>31437</v>
      </c>
      <c r="K16" s="30">
        <f t="shared" si="1"/>
        <v>1.9102602431074589E-2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2020054</v>
      </c>
      <c r="F17" s="29">
        <v>2028304</v>
      </c>
      <c r="G17" s="29">
        <v>2020054</v>
      </c>
      <c r="H17" s="29">
        <v>2082676</v>
      </c>
      <c r="I17" s="29">
        <v>3619769</v>
      </c>
      <c r="J17" s="29">
        <f t="shared" si="0"/>
        <v>1537093</v>
      </c>
      <c r="K17" s="30">
        <f t="shared" si="1"/>
        <v>0.73803750559376491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131083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119590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119590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3456215</v>
      </c>
      <c r="G22" s="29">
        <v>3456215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3456215</v>
      </c>
      <c r="G23" s="29">
        <v>3456215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591215</v>
      </c>
      <c r="F24" s="29">
        <v>591215</v>
      </c>
      <c r="G24" s="29">
        <v>0</v>
      </c>
      <c r="H24" s="29">
        <v>609541</v>
      </c>
      <c r="I24" s="29">
        <v>2445481</v>
      </c>
      <c r="J24" s="29">
        <f>I24-H24</f>
        <v>1835940</v>
      </c>
      <c r="K24" s="30">
        <f>(J24/H24)</f>
        <v>3.0120041145714564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591215</v>
      </c>
      <c r="F25" s="29">
        <v>591215</v>
      </c>
      <c r="G25" s="29">
        <v>0</v>
      </c>
      <c r="H25" s="29">
        <v>609541</v>
      </c>
      <c r="I25" s="29">
        <v>2445481</v>
      </c>
      <c r="J25" s="29">
        <f>I25-H25</f>
        <v>1835940</v>
      </c>
      <c r="K25" s="30">
        <f>(J25/H25)</f>
        <v>3.0120041145714564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591175</v>
      </c>
      <c r="F26" s="29">
        <v>591175</v>
      </c>
      <c r="G26" s="29">
        <v>0</v>
      </c>
      <c r="H26" s="29">
        <v>609501</v>
      </c>
      <c r="I26" s="29">
        <v>2281522</v>
      </c>
      <c r="J26" s="29">
        <f>I26-H26</f>
        <v>1672021</v>
      </c>
      <c r="K26" s="30">
        <f>(J26/H26)</f>
        <v>2.7432621111368154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163929</v>
      </c>
      <c r="J27" s="29">
        <f>I27-H27</f>
        <v>163919</v>
      </c>
      <c r="K27" s="30">
        <f>(J27/H27)</f>
        <v>16391.900000000001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30</v>
      </c>
      <c r="F28" s="29">
        <v>30</v>
      </c>
      <c r="G28" s="29">
        <v>0</v>
      </c>
      <c r="H28" s="29">
        <v>30</v>
      </c>
      <c r="I28" s="29">
        <v>30</v>
      </c>
      <c r="J28" s="37"/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ref="J29:J34" si="2">I29-H29</f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53288747</v>
      </c>
      <c r="F30" s="25">
        <v>56413546</v>
      </c>
      <c r="G30" s="25">
        <v>36915616</v>
      </c>
      <c r="H30" s="25">
        <v>53369695</v>
      </c>
      <c r="I30" s="25">
        <v>57101124</v>
      </c>
      <c r="J30" s="25">
        <f t="shared" si="2"/>
        <v>3731429</v>
      </c>
      <c r="K30" s="26">
        <f>(J30/H30)</f>
        <v>6.9916625905394436E-2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46283147</v>
      </c>
      <c r="F31" s="29">
        <v>49429150</v>
      </c>
      <c r="G31" s="29">
        <v>34748505</v>
      </c>
      <c r="H31" s="29">
        <v>46283147</v>
      </c>
      <c r="I31" s="29">
        <v>47902823</v>
      </c>
      <c r="J31" s="29">
        <f t="shared" si="2"/>
        <v>1619676</v>
      </c>
      <c r="K31" s="30">
        <f>(J31/H31)</f>
        <v>3.499494103112738E-2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5913442</v>
      </c>
      <c r="F32" s="29">
        <v>5921692</v>
      </c>
      <c r="G32" s="29">
        <v>2079818</v>
      </c>
      <c r="H32" s="29">
        <v>5975150</v>
      </c>
      <c r="I32" s="29">
        <v>6281321</v>
      </c>
      <c r="J32" s="29">
        <f t="shared" si="2"/>
        <v>306171</v>
      </c>
      <c r="K32" s="30">
        <f>(J32/H32)</f>
        <v>5.1240721990242925E-2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29464</v>
      </c>
      <c r="F33" s="29">
        <v>10</v>
      </c>
      <c r="G33" s="29">
        <v>16097</v>
      </c>
      <c r="H33" s="29">
        <v>30377</v>
      </c>
      <c r="I33" s="29">
        <v>10</v>
      </c>
      <c r="J33" s="29">
        <f t="shared" si="2"/>
        <v>-30367</v>
      </c>
      <c r="K33" s="30">
        <f>(J33/H33)</f>
        <v>-0.99967080356848936</v>
      </c>
    </row>
    <row r="34" spans="1:11" ht="15" customHeight="1" x14ac:dyDescent="0.25">
      <c r="A34" s="27" t="s">
        <v>0</v>
      </c>
      <c r="B34" s="27" t="s">
        <v>51</v>
      </c>
      <c r="C34" s="27" t="s">
        <v>0</v>
      </c>
      <c r="D34" s="28" t="s">
        <v>68</v>
      </c>
      <c r="E34" s="29">
        <v>29454</v>
      </c>
      <c r="F34" s="29">
        <v>0</v>
      </c>
      <c r="G34" s="29">
        <v>16097</v>
      </c>
      <c r="H34" s="29">
        <v>30367</v>
      </c>
      <c r="I34" s="29">
        <v>0</v>
      </c>
      <c r="J34" s="29">
        <f t="shared" si="2"/>
        <v>-30367</v>
      </c>
      <c r="K34" s="30">
        <f>(J34/H34)</f>
        <v>-1</v>
      </c>
    </row>
    <row r="35" spans="1:11" ht="15" customHeight="1" x14ac:dyDescent="0.25">
      <c r="A35" s="27" t="s">
        <v>0</v>
      </c>
      <c r="B35" s="27" t="s">
        <v>69</v>
      </c>
      <c r="C35" s="27" t="s">
        <v>0</v>
      </c>
      <c r="D35" s="28" t="s">
        <v>70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37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69</v>
      </c>
      <c r="C37" s="27" t="s">
        <v>0</v>
      </c>
      <c r="D37" s="28" t="s">
        <v>72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27" customHeight="1" x14ac:dyDescent="0.25">
      <c r="A38" s="27" t="s">
        <v>0</v>
      </c>
      <c r="B38" s="27" t="s">
        <v>0</v>
      </c>
      <c r="C38" s="27" t="s">
        <v>39</v>
      </c>
      <c r="D38" s="28" t="s">
        <v>73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74</v>
      </c>
      <c r="B39" s="27" t="s">
        <v>0</v>
      </c>
      <c r="C39" s="27" t="s">
        <v>0</v>
      </c>
      <c r="D39" s="28" t="s">
        <v>75</v>
      </c>
      <c r="E39" s="29">
        <v>20</v>
      </c>
      <c r="F39" s="29">
        <v>20</v>
      </c>
      <c r="G39" s="29">
        <v>0</v>
      </c>
      <c r="H39" s="29">
        <v>20</v>
      </c>
      <c r="I39" s="29">
        <v>20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76</v>
      </c>
      <c r="C40" s="27" t="s">
        <v>0</v>
      </c>
      <c r="D40" s="28" t="s">
        <v>77</v>
      </c>
      <c r="E40" s="29">
        <v>20</v>
      </c>
      <c r="F40" s="29">
        <v>20</v>
      </c>
      <c r="G40" s="29">
        <v>0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78</v>
      </c>
      <c r="B41" s="27" t="s">
        <v>0</v>
      </c>
      <c r="C41" s="27" t="s">
        <v>0</v>
      </c>
      <c r="D41" s="28" t="s">
        <v>79</v>
      </c>
      <c r="E41" s="29">
        <v>471479</v>
      </c>
      <c r="F41" s="29">
        <v>471479</v>
      </c>
      <c r="G41" s="29">
        <v>71196</v>
      </c>
      <c r="H41" s="29">
        <v>471479</v>
      </c>
      <c r="I41" s="29">
        <v>471479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80</v>
      </c>
      <c r="C42" s="27" t="s">
        <v>0</v>
      </c>
      <c r="D42" s="28" t="s">
        <v>81</v>
      </c>
      <c r="E42" s="29">
        <v>182770</v>
      </c>
      <c r="F42" s="29">
        <v>182770</v>
      </c>
      <c r="G42" s="29">
        <v>17150</v>
      </c>
      <c r="H42" s="29">
        <v>182770</v>
      </c>
      <c r="I42" s="29">
        <v>182770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36</v>
      </c>
      <c r="C43" s="27" t="s">
        <v>0</v>
      </c>
      <c r="D43" s="28" t="s">
        <v>82</v>
      </c>
      <c r="E43" s="29">
        <v>78398</v>
      </c>
      <c r="F43" s="29">
        <v>78398</v>
      </c>
      <c r="G43" s="29">
        <v>8366</v>
      </c>
      <c r="H43" s="29">
        <v>78398</v>
      </c>
      <c r="I43" s="29">
        <v>78398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83</v>
      </c>
      <c r="C44" s="27" t="s">
        <v>0</v>
      </c>
      <c r="D44" s="28" t="s">
        <v>84</v>
      </c>
      <c r="E44" s="29">
        <v>187682</v>
      </c>
      <c r="F44" s="29">
        <v>187682</v>
      </c>
      <c r="G44" s="29">
        <v>45680</v>
      </c>
      <c r="H44" s="29">
        <v>187682</v>
      </c>
      <c r="I44" s="29">
        <v>187682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85</v>
      </c>
      <c r="C45" s="27" t="s">
        <v>0</v>
      </c>
      <c r="D45" s="28" t="s">
        <v>86</v>
      </c>
      <c r="E45" s="29">
        <v>22629</v>
      </c>
      <c r="F45" s="29">
        <v>22629</v>
      </c>
      <c r="G45" s="29">
        <v>0</v>
      </c>
      <c r="H45" s="29">
        <v>22629</v>
      </c>
      <c r="I45" s="29">
        <v>22629</v>
      </c>
      <c r="J45" s="37"/>
      <c r="K45" s="30" t="s">
        <v>0</v>
      </c>
    </row>
    <row r="46" spans="1:11" ht="15" customHeight="1" x14ac:dyDescent="0.25">
      <c r="A46" s="27" t="s">
        <v>87</v>
      </c>
      <c r="B46" s="27" t="s">
        <v>0</v>
      </c>
      <c r="C46" s="27" t="s">
        <v>0</v>
      </c>
      <c r="D46" s="28" t="s">
        <v>88</v>
      </c>
      <c r="E46" s="29">
        <v>591185</v>
      </c>
      <c r="F46" s="29">
        <v>591185</v>
      </c>
      <c r="G46" s="29">
        <v>0</v>
      </c>
      <c r="H46" s="29">
        <v>609512</v>
      </c>
      <c r="I46" s="29">
        <v>2445451</v>
      </c>
      <c r="J46" s="29">
        <f>I46-H46</f>
        <v>1835939</v>
      </c>
      <c r="K46" s="30">
        <f>(J46/H46)</f>
        <v>3.0121457821995303</v>
      </c>
    </row>
    <row r="47" spans="1:11" ht="15" customHeight="1" x14ac:dyDescent="0.25">
      <c r="A47" s="27" t="s">
        <v>0</v>
      </c>
      <c r="B47" s="27" t="s">
        <v>14</v>
      </c>
      <c r="C47" s="27" t="s">
        <v>0</v>
      </c>
      <c r="D47" s="28" t="s">
        <v>89</v>
      </c>
      <c r="E47" s="29">
        <v>591185</v>
      </c>
      <c r="F47" s="29">
        <v>591185</v>
      </c>
      <c r="G47" s="29">
        <v>0</v>
      </c>
      <c r="H47" s="29">
        <v>609512</v>
      </c>
      <c r="I47" s="29">
        <v>2445451</v>
      </c>
      <c r="J47" s="29">
        <f>I47-H47</f>
        <v>1835939</v>
      </c>
      <c r="K47" s="30">
        <f>(J47/H47)</f>
        <v>3.0121457821995303</v>
      </c>
    </row>
    <row r="48" spans="1:11" ht="15" customHeight="1" x14ac:dyDescent="0.25">
      <c r="A48" s="27" t="s">
        <v>90</v>
      </c>
      <c r="B48" s="27" t="s">
        <v>0</v>
      </c>
      <c r="C48" s="27" t="s">
        <v>0</v>
      </c>
      <c r="D48" s="28" t="s">
        <v>91</v>
      </c>
      <c r="E48" s="29">
        <v>0</v>
      </c>
      <c r="F48" s="29">
        <v>0</v>
      </c>
      <c r="G48" s="29">
        <v>0</v>
      </c>
      <c r="H48" s="29">
        <v>0</v>
      </c>
      <c r="I48" s="29">
        <v>10</v>
      </c>
      <c r="J48" s="29">
        <f>I48-H48</f>
        <v>10</v>
      </c>
      <c r="K48" s="30" t="s">
        <v>0</v>
      </c>
    </row>
    <row r="49" spans="1:11" ht="15" customHeight="1" x14ac:dyDescent="0.25">
      <c r="A49" s="27" t="s">
        <v>0</v>
      </c>
      <c r="B49" s="27" t="s">
        <v>85</v>
      </c>
      <c r="C49" s="27" t="s">
        <v>0</v>
      </c>
      <c r="D49" s="28" t="s">
        <v>92</v>
      </c>
      <c r="E49" s="29">
        <v>0</v>
      </c>
      <c r="F49" s="29">
        <v>0</v>
      </c>
      <c r="G49" s="29">
        <v>0</v>
      </c>
      <c r="H49" s="29">
        <v>0</v>
      </c>
      <c r="I49" s="29">
        <v>10</v>
      </c>
      <c r="J49" s="29">
        <f>I49-H49</f>
        <v>10</v>
      </c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93</v>
      </c>
      <c r="B53" s="32"/>
      <c r="C53" s="32"/>
      <c r="D53" s="32"/>
      <c r="E53" s="33">
        <v>53288727</v>
      </c>
      <c r="F53" s="33">
        <v>56413526</v>
      </c>
      <c r="G53" s="33">
        <v>36915616</v>
      </c>
      <c r="H53" s="33">
        <v>53369675</v>
      </c>
      <c r="I53" s="33">
        <v>57101094</v>
      </c>
      <c r="J53" s="33">
        <v>3731419</v>
      </c>
      <c r="K53" s="34">
        <v>6.9916464733952383E-2</v>
      </c>
    </row>
    <row r="54" spans="1:11" ht="15" customHeight="1" x14ac:dyDescent="0.25">
      <c r="A54" s="39" t="s">
        <v>96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46</vt:lpstr>
      <vt:lpstr>JR_PAGE_ANCHOR_45_1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2025-09-24T21:58:37Z</dcterms:created>
  <dcterms:modified xsi:type="dcterms:W3CDTF">2025-09-24T21:58:39Z</dcterms:modified>
</cp:coreProperties>
</file>