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251EE231-5881-4E21-B538-CD3DB0A47F46}" xr6:coauthVersionLast="47" xr6:coauthVersionMax="47" xr10:uidLastSave="{00000000-0000-0000-0000-000000000000}"/>
  <bookViews>
    <workbookView xWindow="-120" yWindow="-120" windowWidth="29040" windowHeight="15720" xr2:uid="{3AF19B9F-44DD-48F7-9AF6-9B5C694ADD98}"/>
  </bookViews>
  <sheets>
    <sheet name="cuadro Comparativo analitico 26" sheetId="1" r:id="rId1"/>
  </sheets>
  <definedNames>
    <definedName name="_xlnm.Print_Area" localSheetId="0">'cuadro Comparativo analitico 26'!$A$1:$K$63</definedName>
    <definedName name="JR_PAGE_ANCHOR_25_1">'cuadro Comparativo analitico 26'!$A$1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1" l="1"/>
  <c r="K56" i="1" s="1"/>
  <c r="J55" i="1"/>
  <c r="K55" i="1" s="1"/>
  <c r="J54" i="1"/>
  <c r="K54" i="1" s="1"/>
  <c r="J52" i="1"/>
  <c r="K52" i="1" s="1"/>
  <c r="J51" i="1"/>
  <c r="K51" i="1" s="1"/>
  <c r="K50" i="1"/>
  <c r="J50" i="1"/>
  <c r="K41" i="1"/>
  <c r="J41" i="1"/>
  <c r="K40" i="1"/>
  <c r="J40" i="1"/>
  <c r="J36" i="1"/>
  <c r="K36" i="1" s="1"/>
  <c r="J35" i="1"/>
  <c r="K35" i="1" s="1"/>
  <c r="J34" i="1"/>
  <c r="K34" i="1" s="1"/>
  <c r="J31" i="1"/>
  <c r="K31" i="1" s="1"/>
  <c r="J30" i="1"/>
  <c r="K30" i="1" s="1"/>
  <c r="K29" i="1"/>
  <c r="J29" i="1"/>
  <c r="K28" i="1"/>
  <c r="J28" i="1"/>
  <c r="K23" i="1"/>
  <c r="J23" i="1"/>
  <c r="J20" i="1"/>
  <c r="K20" i="1" s="1"/>
  <c r="J17" i="1"/>
  <c r="K17" i="1" s="1"/>
  <c r="J16" i="1"/>
  <c r="K16" i="1" s="1"/>
  <c r="J15" i="1"/>
  <c r="K15" i="1" s="1"/>
  <c r="J14" i="1"/>
  <c r="K14" i="1" s="1"/>
  <c r="K13" i="1"/>
  <c r="J13" i="1"/>
  <c r="K12" i="1"/>
  <c r="J12" i="1"/>
</calcChain>
</file>

<file path=xl/sharedStrings.xml><?xml version="1.0" encoding="utf-8"?>
<sst xmlns="http://schemas.openxmlformats.org/spreadsheetml/2006/main" count="262" uniqueCount="105">
  <si>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</si>
  <si>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</si>
  <si>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</si>
  <si>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</si>
  <si>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</si>
  <si>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</si>
  <si>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</si>
  <si>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</si>
  <si>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COSTA ARAUCANÍA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</si>
  <si>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</si>
  <si>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</si>
  <si>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</si>
  <si>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COSTA ARAUCANÍA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</si>
  <si>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</si>
  <si>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</si>
  <si>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</si>
  <si>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</si>
  <si>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</si>
  <si>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</si>
  <si>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</si>
  <si>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</si>
  <si>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</si>
  <si>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</si>
  <si>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</si>
  <si>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</si>
  <si>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</si>
  <si>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</si>
  <si>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</si>
  <si>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</si>
  <si>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</si>
  <si>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</si>
  <si>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</si>
  <si>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</si>
  <si>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</si>
  <si>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</si>
  <si>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</si>
  <si>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</si>
  <si>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</si>
  <si>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</si>
  <si>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</si>
  <si>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</si>
  <si>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</si>
  <si>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</si>
  <si>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</si>
  <si>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</si>
  <si>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</si>
  <si>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</si>
  <si>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</si>
  <si>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</si>
  <si>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</si>
  <si>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</si>
  <si>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</si>
  <si>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</si>
  <si>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</si>
  <si>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</si>
  <si>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</si>
  <si>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</si>
  <si>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</si>
  <si>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</si>
  <si>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</si>
  <si>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</si>
  <si>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</si>
  <si>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</si>
  <si>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</si>
  <si>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</si>
  <si>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</si>
  <si>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</si>
  <si>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</si>
  <si>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</si>
  <si>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</si>
  <si>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</si>
  <si>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</si>
  <si>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</si>
  <si>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</si>
  <si>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</si>
  <si>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</si>
  <si>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</si>
  <si>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</si>
  <si>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</si>
  <si>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</si>
  <si>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</si>
  <si>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</si>
  <si>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</si>
  <si>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</si>
  <si>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</si>
  <si>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Compensaciones por Daños a Terceros y/o a la Propiedad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</si>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</sst>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left" vertical="top" wrapText="1"/>
    </xf>
    <xf numFmtId="3" fontId="1" fillId="3" borderId="12" xfId="0" applyNumberFormat="1" applyFont="1" applyFill="1" applyBorder="1" applyAlignment="1">
      <alignment horizontal="right" vertical="top" wrapText="1"/>
    </xf>
    <xf numFmtId="164" fontId="1" fillId="3" borderId="12" xfId="0" applyNumberFormat="1" applyFont="1" applyFill="1" applyBorder="1" applyAlignment="1">
      <alignment horizontal="right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left" vertical="top" wrapText="1"/>
    </xf>
    <xf numFmtId="3" fontId="3" fillId="2" borderId="13" xfId="0" applyNumberFormat="1" applyFont="1" applyFill="1" applyBorder="1" applyAlignment="1">
      <alignment horizontal="right" vertical="top" wrapText="1"/>
    </xf>
    <xf numFmtId="164" fontId="3" fillId="2" borderId="13" xfId="0" applyNumberFormat="1" applyFont="1" applyFill="1" applyBorder="1" applyAlignment="1">
      <alignment horizontal="right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left" vertical="top" wrapText="1"/>
    </xf>
    <xf numFmtId="3" fontId="3" fillId="2" borderId="14" xfId="0" applyNumberFormat="1" applyFont="1" applyFill="1" applyBorder="1" applyAlignment="1">
      <alignment horizontal="right" vertical="top" wrapText="1"/>
    </xf>
    <xf numFmtId="164" fontId="3" fillId="2" borderId="14" xfId="0" applyNumberFormat="1" applyFont="1" applyFill="1" applyBorder="1" applyAlignment="1">
      <alignment horizontal="right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left" vertical="top" wrapText="1"/>
    </xf>
    <xf numFmtId="3" fontId="3" fillId="2" borderId="15" xfId="0" applyNumberFormat="1" applyFont="1" applyFill="1" applyBorder="1" applyAlignment="1">
      <alignment horizontal="right" vertical="top" wrapText="1"/>
    </xf>
    <xf numFmtId="164" fontId="3" fillId="2" borderId="15" xfId="0" applyNumberFormat="1" applyFont="1" applyFill="1" applyBorder="1" applyAlignment="1">
      <alignment horizontal="right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left" vertical="top" wrapText="1"/>
    </xf>
    <xf numFmtId="3" fontId="3" fillId="2" borderId="16" xfId="0" applyNumberFormat="1" applyFont="1" applyFill="1" applyBorder="1" applyAlignment="1">
      <alignment horizontal="right" vertical="top" wrapText="1"/>
    </xf>
    <xf numFmtId="164" fontId="3" fillId="2" borderId="16" xfId="0" applyNumberFormat="1" applyFont="1" applyFill="1" applyBorder="1" applyAlignment="1">
      <alignment horizontal="right" vertical="top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4" xfId="0" applyFont="1" applyFill="1" applyBorder="1" applyAlignment="1" applyProtection="1">
      <alignment wrapText="1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0" fontId="5" fillId="2" borderId="21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04882-942F-4895-98FE-300E02BB7EF4}">
  <sheetPr codeName="Hoja26">
    <outlinePr summaryBelow="0"/>
    <pageSetUpPr fitToPage="1"/>
  </sheetPr>
  <dimension ref="A1:K64"/>
  <sheetViews>
    <sheetView tabSelected="1" view="pageBreakPreview" zoomScale="60" zoomScaleNormal="100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53" t="s">
        <v>102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7.100000000000001" customHeight="1" x14ac:dyDescent="0.25">
      <c r="A2" s="53" t="s">
        <v>103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54"/>
      <c r="B4" s="54"/>
      <c r="C4" s="54"/>
      <c r="D4" s="54"/>
      <c r="E4" s="54"/>
      <c r="F4" s="54"/>
      <c r="G4" s="2" t="s">
        <v>2</v>
      </c>
      <c r="H4" s="54"/>
      <c r="I4" s="54"/>
      <c r="J4" s="54"/>
      <c r="K4" s="54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54"/>
      <c r="H5" s="2" t="s">
        <v>5</v>
      </c>
      <c r="I5" s="2" t="s">
        <v>6</v>
      </c>
      <c r="J5" s="54"/>
      <c r="K5" s="54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54"/>
      <c r="H6" s="2" t="s">
        <v>9</v>
      </c>
      <c r="I6" s="2" t="s">
        <v>10</v>
      </c>
      <c r="J6" s="54"/>
      <c r="K6" s="54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54"/>
      <c r="H7" s="2" t="s">
        <v>13</v>
      </c>
      <c r="I7" s="2" t="s">
        <v>14</v>
      </c>
      <c r="J7" s="54"/>
      <c r="K7" s="54"/>
    </row>
    <row r="8" spans="1:11" ht="15" customHeight="1" x14ac:dyDescent="0.25">
      <c r="A8" s="54"/>
      <c r="B8" s="54"/>
      <c r="C8" s="54"/>
      <c r="D8" s="54"/>
      <c r="E8" s="54"/>
      <c r="F8" s="54"/>
      <c r="G8" s="15" t="s">
        <v>15</v>
      </c>
      <c r="H8" s="54"/>
      <c r="I8" s="54"/>
      <c r="J8" s="54"/>
      <c r="K8" s="54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x14ac:dyDescent="0.25">
      <c r="A11" s="21"/>
      <c r="B11" s="21"/>
      <c r="C11" s="21"/>
      <c r="D11" s="21"/>
      <c r="E11" s="22" t="s">
        <v>33</v>
      </c>
      <c r="F11" s="22" t="s">
        <v>33</v>
      </c>
      <c r="G11" s="22" t="s">
        <v>33</v>
      </c>
      <c r="H11" s="22" t="s">
        <v>34</v>
      </c>
      <c r="I11" s="22" t="s">
        <v>34</v>
      </c>
      <c r="J11" s="23"/>
      <c r="K11" s="23"/>
    </row>
    <row r="12" spans="1:11" ht="15" customHeight="1" x14ac:dyDescent="0.25">
      <c r="A12" s="24" t="s">
        <v>0</v>
      </c>
      <c r="B12" s="24" t="s">
        <v>0</v>
      </c>
      <c r="C12" s="24" t="s">
        <v>0</v>
      </c>
      <c r="D12" s="25" t="s">
        <v>35</v>
      </c>
      <c r="E12" s="26">
        <v>42932165</v>
      </c>
      <c r="F12" s="26">
        <v>48389090</v>
      </c>
      <c r="G12" s="26">
        <v>31701042</v>
      </c>
      <c r="H12" s="26">
        <v>43179816</v>
      </c>
      <c r="I12" s="26">
        <v>43351113</v>
      </c>
      <c r="J12" s="26">
        <f t="shared" ref="J12:J17" si="0">I12-H12</f>
        <v>171297</v>
      </c>
      <c r="K12" s="27">
        <f t="shared" ref="K12:K17" si="1">(J12/H12)</f>
        <v>3.9670618327785371E-3</v>
      </c>
    </row>
    <row r="13" spans="1:11" ht="15" customHeight="1" x14ac:dyDescent="0.25">
      <c r="A13" s="28" t="s">
        <v>36</v>
      </c>
      <c r="B13" s="28" t="s">
        <v>0</v>
      </c>
      <c r="C13" s="28" t="s">
        <v>0</v>
      </c>
      <c r="D13" s="29" t="s">
        <v>37</v>
      </c>
      <c r="E13" s="30">
        <v>39800043</v>
      </c>
      <c r="F13" s="30">
        <v>39586102</v>
      </c>
      <c r="G13" s="30">
        <v>28482094</v>
      </c>
      <c r="H13" s="30">
        <v>39950600</v>
      </c>
      <c r="I13" s="30">
        <v>39697528</v>
      </c>
      <c r="J13" s="30">
        <f t="shared" si="0"/>
        <v>-253072</v>
      </c>
      <c r="K13" s="31">
        <f t="shared" si="1"/>
        <v>-6.334623259725761E-3</v>
      </c>
    </row>
    <row r="14" spans="1:11" ht="15" customHeight="1" x14ac:dyDescent="0.25">
      <c r="A14" s="32" t="s">
        <v>0</v>
      </c>
      <c r="B14" s="32" t="s">
        <v>14</v>
      </c>
      <c r="C14" s="32" t="s">
        <v>0</v>
      </c>
      <c r="D14" s="33" t="s">
        <v>38</v>
      </c>
      <c r="E14" s="34">
        <v>39800043</v>
      </c>
      <c r="F14" s="34">
        <v>39586102</v>
      </c>
      <c r="G14" s="34">
        <v>28482094</v>
      </c>
      <c r="H14" s="34">
        <v>39950600</v>
      </c>
      <c r="I14" s="34">
        <v>39697528</v>
      </c>
      <c r="J14" s="34">
        <f t="shared" si="0"/>
        <v>-253072</v>
      </c>
      <c r="K14" s="35">
        <f t="shared" si="1"/>
        <v>-6.334623259725761E-3</v>
      </c>
    </row>
    <row r="15" spans="1:11" ht="15" customHeight="1" x14ac:dyDescent="0.25">
      <c r="A15" s="32" t="s">
        <v>0</v>
      </c>
      <c r="B15" s="32" t="s">
        <v>0</v>
      </c>
      <c r="C15" s="32" t="s">
        <v>39</v>
      </c>
      <c r="D15" s="33" t="s">
        <v>40</v>
      </c>
      <c r="E15" s="34">
        <v>32633217</v>
      </c>
      <c r="F15" s="34">
        <v>32414492</v>
      </c>
      <c r="G15" s="34">
        <v>21965120</v>
      </c>
      <c r="H15" s="34">
        <v>32633217</v>
      </c>
      <c r="I15" s="34">
        <v>32825868</v>
      </c>
      <c r="J15" s="34">
        <f t="shared" si="0"/>
        <v>192651</v>
      </c>
      <c r="K15" s="35">
        <f t="shared" si="1"/>
        <v>5.9035246203278094E-3</v>
      </c>
    </row>
    <row r="16" spans="1:11" ht="15" customHeight="1" x14ac:dyDescent="0.25">
      <c r="A16" s="32" t="s">
        <v>0</v>
      </c>
      <c r="B16" s="32" t="s">
        <v>0</v>
      </c>
      <c r="C16" s="32" t="s">
        <v>41</v>
      </c>
      <c r="D16" s="33" t="s">
        <v>42</v>
      </c>
      <c r="E16" s="34">
        <v>2310091</v>
      </c>
      <c r="F16" s="34">
        <v>2294608</v>
      </c>
      <c r="G16" s="34">
        <v>1627171</v>
      </c>
      <c r="H16" s="34">
        <v>2310091</v>
      </c>
      <c r="I16" s="34">
        <v>2324260</v>
      </c>
      <c r="J16" s="34">
        <f t="shared" si="0"/>
        <v>14169</v>
      </c>
      <c r="K16" s="35">
        <f t="shared" si="1"/>
        <v>6.1335246100694737E-3</v>
      </c>
    </row>
    <row r="17" spans="1:11" ht="15" customHeight="1" x14ac:dyDescent="0.25">
      <c r="A17" s="32" t="s">
        <v>0</v>
      </c>
      <c r="B17" s="32" t="s">
        <v>0</v>
      </c>
      <c r="C17" s="32" t="s">
        <v>43</v>
      </c>
      <c r="D17" s="33" t="s">
        <v>44</v>
      </c>
      <c r="E17" s="34">
        <v>4856685</v>
      </c>
      <c r="F17" s="34">
        <v>4864753</v>
      </c>
      <c r="G17" s="34">
        <v>4861930</v>
      </c>
      <c r="H17" s="34">
        <v>5007242</v>
      </c>
      <c r="I17" s="34">
        <v>4547350</v>
      </c>
      <c r="J17" s="34">
        <f t="shared" si="0"/>
        <v>-459892</v>
      </c>
      <c r="K17" s="35">
        <f t="shared" si="1"/>
        <v>-9.184537116440547E-2</v>
      </c>
    </row>
    <row r="18" spans="1:11" ht="15" customHeight="1" x14ac:dyDescent="0.25">
      <c r="A18" s="32" t="s">
        <v>0</v>
      </c>
      <c r="B18" s="32" t="s">
        <v>0</v>
      </c>
      <c r="C18" s="32" t="s">
        <v>45</v>
      </c>
      <c r="D18" s="33" t="s">
        <v>46</v>
      </c>
      <c r="E18" s="34">
        <v>40</v>
      </c>
      <c r="F18" s="34">
        <v>12239</v>
      </c>
      <c r="G18" s="34">
        <v>0</v>
      </c>
      <c r="H18" s="34">
        <v>40</v>
      </c>
      <c r="I18" s="34">
        <v>40</v>
      </c>
      <c r="J18" s="55"/>
      <c r="K18" s="35" t="s">
        <v>0</v>
      </c>
    </row>
    <row r="19" spans="1:11" ht="15" customHeight="1" x14ac:dyDescent="0.25">
      <c r="A19" s="32" t="s">
        <v>0</v>
      </c>
      <c r="B19" s="32" t="s">
        <v>0</v>
      </c>
      <c r="C19" s="32" t="s">
        <v>47</v>
      </c>
      <c r="D19" s="33" t="s">
        <v>48</v>
      </c>
      <c r="E19" s="34">
        <v>10</v>
      </c>
      <c r="F19" s="34">
        <v>10</v>
      </c>
      <c r="G19" s="34">
        <v>27873</v>
      </c>
      <c r="H19" s="34">
        <v>10</v>
      </c>
      <c r="I19" s="34">
        <v>10</v>
      </c>
      <c r="J19" s="55"/>
      <c r="K19" s="35" t="s">
        <v>0</v>
      </c>
    </row>
    <row r="20" spans="1:11" ht="15" customHeight="1" x14ac:dyDescent="0.25">
      <c r="A20" s="32" t="s">
        <v>49</v>
      </c>
      <c r="B20" s="32" t="s">
        <v>0</v>
      </c>
      <c r="C20" s="32" t="s">
        <v>0</v>
      </c>
      <c r="D20" s="33" t="s">
        <v>50</v>
      </c>
      <c r="E20" s="34">
        <v>20</v>
      </c>
      <c r="F20" s="34">
        <v>20</v>
      </c>
      <c r="G20" s="34">
        <v>462933</v>
      </c>
      <c r="H20" s="34">
        <v>20</v>
      </c>
      <c r="I20" s="34">
        <v>10</v>
      </c>
      <c r="J20" s="34">
        <f>I20-H20</f>
        <v>-10</v>
      </c>
      <c r="K20" s="35">
        <f>(J20/H20)</f>
        <v>-0.5</v>
      </c>
    </row>
    <row r="21" spans="1:11" ht="15" customHeight="1" x14ac:dyDescent="0.25">
      <c r="A21" s="32" t="s">
        <v>0</v>
      </c>
      <c r="B21" s="32" t="s">
        <v>51</v>
      </c>
      <c r="C21" s="32" t="s">
        <v>0</v>
      </c>
      <c r="D21" s="33" t="s">
        <v>52</v>
      </c>
      <c r="E21" s="34">
        <v>10</v>
      </c>
      <c r="F21" s="34">
        <v>10</v>
      </c>
      <c r="G21" s="34">
        <v>382134</v>
      </c>
      <c r="H21" s="34">
        <v>10</v>
      </c>
      <c r="I21" s="34">
        <v>10</v>
      </c>
      <c r="J21" s="55"/>
      <c r="K21" s="35" t="s">
        <v>0</v>
      </c>
    </row>
    <row r="22" spans="1:11" ht="15" customHeight="1" x14ac:dyDescent="0.25">
      <c r="A22" s="32" t="s">
        <v>0</v>
      </c>
      <c r="B22" s="32" t="s">
        <v>14</v>
      </c>
      <c r="C22" s="32" t="s">
        <v>0</v>
      </c>
      <c r="D22" s="33" t="s">
        <v>53</v>
      </c>
      <c r="E22" s="34">
        <v>0</v>
      </c>
      <c r="F22" s="34">
        <v>0</v>
      </c>
      <c r="G22" s="34">
        <v>66802</v>
      </c>
      <c r="H22" s="34">
        <v>0</v>
      </c>
      <c r="I22" s="34">
        <v>0</v>
      </c>
      <c r="J22" s="55"/>
      <c r="K22" s="35" t="s">
        <v>0</v>
      </c>
    </row>
    <row r="23" spans="1:11" ht="15" customHeight="1" x14ac:dyDescent="0.25">
      <c r="A23" s="32" t="s">
        <v>0</v>
      </c>
      <c r="B23" s="32" t="s">
        <v>54</v>
      </c>
      <c r="C23" s="32" t="s">
        <v>0</v>
      </c>
      <c r="D23" s="33" t="s">
        <v>55</v>
      </c>
      <c r="E23" s="34">
        <v>10</v>
      </c>
      <c r="F23" s="34">
        <v>10</v>
      </c>
      <c r="G23" s="34">
        <v>13997</v>
      </c>
      <c r="H23" s="34">
        <v>10</v>
      </c>
      <c r="I23" s="34">
        <v>0</v>
      </c>
      <c r="J23" s="34">
        <f>I23-H23</f>
        <v>-10</v>
      </c>
      <c r="K23" s="35">
        <f>(J23/H23)</f>
        <v>-1</v>
      </c>
    </row>
    <row r="24" spans="1:11" ht="15" customHeight="1" x14ac:dyDescent="0.25">
      <c r="A24" s="32" t="s">
        <v>6</v>
      </c>
      <c r="B24" s="32" t="s">
        <v>0</v>
      </c>
      <c r="C24" s="32" t="s">
        <v>0</v>
      </c>
      <c r="D24" s="33" t="s">
        <v>56</v>
      </c>
      <c r="E24" s="34">
        <v>0</v>
      </c>
      <c r="F24" s="34">
        <v>2660071</v>
      </c>
      <c r="G24" s="34">
        <v>2170684</v>
      </c>
      <c r="H24" s="34">
        <v>0</v>
      </c>
      <c r="I24" s="34">
        <v>0</v>
      </c>
      <c r="J24" s="55"/>
      <c r="K24" s="35" t="s">
        <v>0</v>
      </c>
    </row>
    <row r="25" spans="1:11" ht="15" customHeight="1" x14ac:dyDescent="0.25">
      <c r="A25" s="32" t="s">
        <v>0</v>
      </c>
      <c r="B25" s="32" t="s">
        <v>51</v>
      </c>
      <c r="C25" s="32" t="s">
        <v>0</v>
      </c>
      <c r="D25" s="33" t="s">
        <v>57</v>
      </c>
      <c r="E25" s="34">
        <v>0</v>
      </c>
      <c r="F25" s="34">
        <v>2660071</v>
      </c>
      <c r="G25" s="34">
        <v>2170684</v>
      </c>
      <c r="H25" s="34">
        <v>0</v>
      </c>
      <c r="I25" s="34">
        <v>0</v>
      </c>
      <c r="J25" s="55"/>
      <c r="K25" s="35" t="s">
        <v>0</v>
      </c>
    </row>
    <row r="26" spans="1:11" ht="15" customHeight="1" x14ac:dyDescent="0.25">
      <c r="A26" s="32" t="s">
        <v>58</v>
      </c>
      <c r="B26" s="32" t="s">
        <v>0</v>
      </c>
      <c r="C26" s="32" t="s">
        <v>0</v>
      </c>
      <c r="D26" s="33" t="s">
        <v>59</v>
      </c>
      <c r="E26" s="34">
        <v>0</v>
      </c>
      <c r="F26" s="34">
        <v>0</v>
      </c>
      <c r="G26" s="34">
        <v>432638</v>
      </c>
      <c r="H26" s="34">
        <v>0</v>
      </c>
      <c r="I26" s="34">
        <v>0</v>
      </c>
      <c r="J26" s="55"/>
      <c r="K26" s="35" t="s">
        <v>0</v>
      </c>
    </row>
    <row r="27" spans="1:11" ht="15" customHeight="1" x14ac:dyDescent="0.25">
      <c r="A27" s="32" t="s">
        <v>0</v>
      </c>
      <c r="B27" s="32" t="s">
        <v>60</v>
      </c>
      <c r="C27" s="32" t="s">
        <v>0</v>
      </c>
      <c r="D27" s="33" t="s">
        <v>61</v>
      </c>
      <c r="E27" s="34">
        <v>0</v>
      </c>
      <c r="F27" s="34">
        <v>0</v>
      </c>
      <c r="G27" s="34">
        <v>432638</v>
      </c>
      <c r="H27" s="34">
        <v>0</v>
      </c>
      <c r="I27" s="34">
        <v>0</v>
      </c>
      <c r="J27" s="55"/>
      <c r="K27" s="35" t="s">
        <v>0</v>
      </c>
    </row>
    <row r="28" spans="1:11" ht="15" customHeight="1" x14ac:dyDescent="0.25">
      <c r="A28" s="32" t="s">
        <v>62</v>
      </c>
      <c r="B28" s="32" t="s">
        <v>0</v>
      </c>
      <c r="C28" s="32" t="s">
        <v>0</v>
      </c>
      <c r="D28" s="33" t="s">
        <v>63</v>
      </c>
      <c r="E28" s="34">
        <v>3132092</v>
      </c>
      <c r="F28" s="34">
        <v>3858298</v>
      </c>
      <c r="G28" s="34">
        <v>152693</v>
      </c>
      <c r="H28" s="34">
        <v>3229186</v>
      </c>
      <c r="I28" s="34">
        <v>3653565</v>
      </c>
      <c r="J28" s="34">
        <f>I28-H28</f>
        <v>424379</v>
      </c>
      <c r="K28" s="35">
        <f>(J28/H28)</f>
        <v>0.13141980672528619</v>
      </c>
    </row>
    <row r="29" spans="1:11" ht="15" customHeight="1" x14ac:dyDescent="0.25">
      <c r="A29" s="32" t="s">
        <v>0</v>
      </c>
      <c r="B29" s="32" t="s">
        <v>14</v>
      </c>
      <c r="C29" s="32" t="s">
        <v>0</v>
      </c>
      <c r="D29" s="33" t="s">
        <v>38</v>
      </c>
      <c r="E29" s="34">
        <v>3132092</v>
      </c>
      <c r="F29" s="34">
        <v>3858298</v>
      </c>
      <c r="G29" s="34">
        <v>152693</v>
      </c>
      <c r="H29" s="34">
        <v>3229186</v>
      </c>
      <c r="I29" s="34">
        <v>3653565</v>
      </c>
      <c r="J29" s="34">
        <f>I29-H29</f>
        <v>424379</v>
      </c>
      <c r="K29" s="35">
        <f>(J29/H29)</f>
        <v>0.13141980672528619</v>
      </c>
    </row>
    <row r="30" spans="1:11" ht="15" customHeight="1" x14ac:dyDescent="0.25">
      <c r="A30" s="32" t="s">
        <v>0</v>
      </c>
      <c r="B30" s="32" t="s">
        <v>0</v>
      </c>
      <c r="C30" s="32" t="s">
        <v>41</v>
      </c>
      <c r="D30" s="33" t="s">
        <v>64</v>
      </c>
      <c r="E30" s="34">
        <v>3132052</v>
      </c>
      <c r="F30" s="34">
        <v>3705565</v>
      </c>
      <c r="G30" s="34">
        <v>0</v>
      </c>
      <c r="H30" s="34">
        <v>3229146</v>
      </c>
      <c r="I30" s="34">
        <v>3653535</v>
      </c>
      <c r="J30" s="34">
        <f>I30-H30</f>
        <v>424389</v>
      </c>
      <c r="K30" s="35">
        <f>(J30/H30)</f>
        <v>0.13142453143958185</v>
      </c>
    </row>
    <row r="31" spans="1:11" ht="15" customHeight="1" x14ac:dyDescent="0.25">
      <c r="A31" s="32" t="s">
        <v>0</v>
      </c>
      <c r="B31" s="32" t="s">
        <v>0</v>
      </c>
      <c r="C31" s="32" t="s">
        <v>65</v>
      </c>
      <c r="D31" s="33" t="s">
        <v>42</v>
      </c>
      <c r="E31" s="34">
        <v>10</v>
      </c>
      <c r="F31" s="34">
        <v>10</v>
      </c>
      <c r="G31" s="34">
        <v>0</v>
      </c>
      <c r="H31" s="34">
        <v>10</v>
      </c>
      <c r="I31" s="34">
        <v>0</v>
      </c>
      <c r="J31" s="34">
        <f>I31-H31</f>
        <v>-10</v>
      </c>
      <c r="K31" s="35">
        <f>(J31/H31)</f>
        <v>-1</v>
      </c>
    </row>
    <row r="32" spans="1:11" ht="15" customHeight="1" x14ac:dyDescent="0.25">
      <c r="A32" s="32" t="s">
        <v>0</v>
      </c>
      <c r="B32" s="32" t="s">
        <v>0</v>
      </c>
      <c r="C32" s="32" t="s">
        <v>45</v>
      </c>
      <c r="D32" s="33" t="s">
        <v>46</v>
      </c>
      <c r="E32" s="34">
        <v>30</v>
      </c>
      <c r="F32" s="34">
        <v>152723</v>
      </c>
      <c r="G32" s="34">
        <v>152693</v>
      </c>
      <c r="H32" s="34">
        <v>30</v>
      </c>
      <c r="I32" s="34">
        <v>30</v>
      </c>
      <c r="J32" s="55"/>
      <c r="K32" s="35" t="s">
        <v>0</v>
      </c>
    </row>
    <row r="33" spans="1:11" ht="15" customHeight="1" x14ac:dyDescent="0.25">
      <c r="A33" s="36" t="s">
        <v>66</v>
      </c>
      <c r="B33" s="36" t="s">
        <v>0</v>
      </c>
      <c r="C33" s="36" t="s">
        <v>0</v>
      </c>
      <c r="D33" s="37" t="s">
        <v>67</v>
      </c>
      <c r="E33" s="38">
        <v>10</v>
      </c>
      <c r="F33" s="38">
        <v>2284599</v>
      </c>
      <c r="G33" s="38">
        <v>0</v>
      </c>
      <c r="H33" s="38">
        <v>10</v>
      </c>
      <c r="I33" s="38">
        <v>10</v>
      </c>
      <c r="J33" s="56"/>
      <c r="K33" s="39" t="s">
        <v>0</v>
      </c>
    </row>
    <row r="34" spans="1:11" ht="15" customHeight="1" x14ac:dyDescent="0.25">
      <c r="A34" s="24" t="s">
        <v>0</v>
      </c>
      <c r="B34" s="24" t="s">
        <v>0</v>
      </c>
      <c r="C34" s="24" t="s">
        <v>0</v>
      </c>
      <c r="D34" s="25" t="s">
        <v>68</v>
      </c>
      <c r="E34" s="26">
        <v>42932165</v>
      </c>
      <c r="F34" s="26">
        <v>48389090</v>
      </c>
      <c r="G34" s="26">
        <v>32510772</v>
      </c>
      <c r="H34" s="26">
        <v>43179816</v>
      </c>
      <c r="I34" s="26">
        <v>43351113</v>
      </c>
      <c r="J34" s="26">
        <f>I34-H34</f>
        <v>171297</v>
      </c>
      <c r="K34" s="27">
        <f>(J34/H34)</f>
        <v>3.9670618327785371E-3</v>
      </c>
    </row>
    <row r="35" spans="1:11" ht="15" customHeight="1" x14ac:dyDescent="0.25">
      <c r="A35" s="28" t="s">
        <v>69</v>
      </c>
      <c r="B35" s="28" t="s">
        <v>0</v>
      </c>
      <c r="C35" s="28" t="s">
        <v>0</v>
      </c>
      <c r="D35" s="29" t="s">
        <v>70</v>
      </c>
      <c r="E35" s="30">
        <v>33440525</v>
      </c>
      <c r="F35" s="30">
        <v>35387075</v>
      </c>
      <c r="G35" s="30">
        <v>24382299</v>
      </c>
      <c r="H35" s="30">
        <v>33440525</v>
      </c>
      <c r="I35" s="30">
        <v>32891461</v>
      </c>
      <c r="J35" s="30">
        <f>I35-H35</f>
        <v>-549064</v>
      </c>
      <c r="K35" s="31">
        <f>(J35/H35)</f>
        <v>-1.641912021417128E-2</v>
      </c>
    </row>
    <row r="36" spans="1:11" ht="15" customHeight="1" x14ac:dyDescent="0.25">
      <c r="A36" s="40" t="s">
        <v>10</v>
      </c>
      <c r="B36" s="40" t="s">
        <v>0</v>
      </c>
      <c r="C36" s="40" t="s">
        <v>0</v>
      </c>
      <c r="D36" s="41" t="s">
        <v>71</v>
      </c>
      <c r="E36" s="42">
        <v>6160528</v>
      </c>
      <c r="F36" s="42">
        <v>6180795</v>
      </c>
      <c r="G36" s="42">
        <v>4091953</v>
      </c>
      <c r="H36" s="42">
        <v>6310773</v>
      </c>
      <c r="I36" s="42">
        <v>6605205</v>
      </c>
      <c r="J36" s="42">
        <f>I36-H36</f>
        <v>294432</v>
      </c>
      <c r="K36" s="43">
        <f>(J36/H36)</f>
        <v>4.6655457263317823E-2</v>
      </c>
    </row>
    <row r="37" spans="1:11" ht="15" customHeight="1" thickBot="1" x14ac:dyDescent="0.3">
      <c r="A37" s="44" t="s">
        <v>16</v>
      </c>
      <c r="B37" s="44" t="s">
        <v>17</v>
      </c>
      <c r="C37" s="44" t="s">
        <v>18</v>
      </c>
      <c r="D37" s="44" t="s">
        <v>19</v>
      </c>
      <c r="E37" s="45" t="s">
        <v>20</v>
      </c>
      <c r="F37" s="45" t="s">
        <v>21</v>
      </c>
      <c r="G37" s="45" t="s">
        <v>22</v>
      </c>
      <c r="H37" s="45" t="s">
        <v>23</v>
      </c>
      <c r="I37" s="45" t="s">
        <v>24</v>
      </c>
      <c r="J37" s="45" t="s">
        <v>25</v>
      </c>
      <c r="K37" s="45" t="s">
        <v>26</v>
      </c>
    </row>
    <row r="38" spans="1:11" ht="80.099999999999994" customHeight="1" thickBot="1" x14ac:dyDescent="0.3">
      <c r="A38" s="18"/>
      <c r="B38" s="18"/>
      <c r="C38" s="18"/>
      <c r="D38" s="18"/>
      <c r="E38" s="19" t="s">
        <v>27</v>
      </c>
      <c r="F38" s="19" t="s">
        <v>28</v>
      </c>
      <c r="G38" s="19" t="s">
        <v>29</v>
      </c>
      <c r="H38" s="19" t="s">
        <v>27</v>
      </c>
      <c r="I38" s="19" t="s">
        <v>30</v>
      </c>
      <c r="J38" s="20" t="s">
        <v>31</v>
      </c>
      <c r="K38" s="20" t="s">
        <v>32</v>
      </c>
    </row>
    <row r="39" spans="1:11" ht="30" customHeight="1" x14ac:dyDescent="0.25">
      <c r="A39" s="46"/>
      <c r="B39" s="46"/>
      <c r="C39" s="46"/>
      <c r="D39" s="46"/>
      <c r="E39" s="47" t="s">
        <v>33</v>
      </c>
      <c r="F39" s="47" t="s">
        <v>33</v>
      </c>
      <c r="G39" s="47" t="s">
        <v>33</v>
      </c>
      <c r="H39" s="47" t="s">
        <v>34</v>
      </c>
      <c r="I39" s="47" t="s">
        <v>34</v>
      </c>
      <c r="J39" s="48"/>
      <c r="K39" s="48"/>
    </row>
    <row r="40" spans="1:11" ht="15" customHeight="1" x14ac:dyDescent="0.25">
      <c r="A40" s="28" t="s">
        <v>72</v>
      </c>
      <c r="B40" s="28" t="s">
        <v>0</v>
      </c>
      <c r="C40" s="28" t="s">
        <v>0</v>
      </c>
      <c r="D40" s="29" t="s">
        <v>73</v>
      </c>
      <c r="E40" s="30">
        <v>10084</v>
      </c>
      <c r="F40" s="30">
        <v>10</v>
      </c>
      <c r="G40" s="30">
        <v>817932</v>
      </c>
      <c r="H40" s="30">
        <v>10396</v>
      </c>
      <c r="I40" s="30">
        <v>10</v>
      </c>
      <c r="J40" s="30">
        <f>I40-H40</f>
        <v>-10386</v>
      </c>
      <c r="K40" s="31">
        <f>(J40/H40)</f>
        <v>-0.99903809157368217</v>
      </c>
    </row>
    <row r="41" spans="1:11" ht="15" customHeight="1" x14ac:dyDescent="0.25">
      <c r="A41" s="32" t="s">
        <v>0</v>
      </c>
      <c r="B41" s="32" t="s">
        <v>51</v>
      </c>
      <c r="C41" s="32" t="s">
        <v>0</v>
      </c>
      <c r="D41" s="33" t="s">
        <v>74</v>
      </c>
      <c r="E41" s="34">
        <v>10074</v>
      </c>
      <c r="F41" s="34">
        <v>0</v>
      </c>
      <c r="G41" s="34">
        <v>0</v>
      </c>
      <c r="H41" s="34">
        <v>10386</v>
      </c>
      <c r="I41" s="34">
        <v>0</v>
      </c>
      <c r="J41" s="34">
        <f>I41-H41</f>
        <v>-10386</v>
      </c>
      <c r="K41" s="35">
        <f>(J41/H41)</f>
        <v>-1</v>
      </c>
    </row>
    <row r="42" spans="1:11" ht="15" customHeight="1" x14ac:dyDescent="0.25">
      <c r="A42" s="32" t="s">
        <v>0</v>
      </c>
      <c r="B42" s="32" t="s">
        <v>75</v>
      </c>
      <c r="C42" s="32" t="s">
        <v>0</v>
      </c>
      <c r="D42" s="33" t="s">
        <v>76</v>
      </c>
      <c r="E42" s="34">
        <v>10</v>
      </c>
      <c r="F42" s="34">
        <v>10</v>
      </c>
      <c r="G42" s="34">
        <v>817932</v>
      </c>
      <c r="H42" s="34">
        <v>10</v>
      </c>
      <c r="I42" s="34">
        <v>10</v>
      </c>
      <c r="J42" s="55"/>
      <c r="K42" s="35" t="s">
        <v>0</v>
      </c>
    </row>
    <row r="43" spans="1:11" ht="15" customHeight="1" x14ac:dyDescent="0.25">
      <c r="A43" s="32" t="s">
        <v>77</v>
      </c>
      <c r="B43" s="32" t="s">
        <v>0</v>
      </c>
      <c r="C43" s="32" t="s">
        <v>0</v>
      </c>
      <c r="D43" s="33" t="s">
        <v>37</v>
      </c>
      <c r="E43" s="34">
        <v>10</v>
      </c>
      <c r="F43" s="34">
        <v>10</v>
      </c>
      <c r="G43" s="34">
        <v>0</v>
      </c>
      <c r="H43" s="34">
        <v>10</v>
      </c>
      <c r="I43" s="34">
        <v>10</v>
      </c>
      <c r="J43" s="55"/>
      <c r="K43" s="35" t="s">
        <v>0</v>
      </c>
    </row>
    <row r="44" spans="1:11" ht="15" customHeight="1" x14ac:dyDescent="0.25">
      <c r="A44" s="32" t="s">
        <v>0</v>
      </c>
      <c r="B44" s="32" t="s">
        <v>75</v>
      </c>
      <c r="C44" s="32" t="s">
        <v>0</v>
      </c>
      <c r="D44" s="33" t="s">
        <v>78</v>
      </c>
      <c r="E44" s="34">
        <v>10</v>
      </c>
      <c r="F44" s="34">
        <v>10</v>
      </c>
      <c r="G44" s="34">
        <v>0</v>
      </c>
      <c r="H44" s="34">
        <v>10</v>
      </c>
      <c r="I44" s="34">
        <v>10</v>
      </c>
      <c r="J44" s="55"/>
      <c r="K44" s="35" t="s">
        <v>0</v>
      </c>
    </row>
    <row r="45" spans="1:11" ht="27" customHeight="1" x14ac:dyDescent="0.25">
      <c r="A45" s="32" t="s">
        <v>0</v>
      </c>
      <c r="B45" s="32" t="s">
        <v>0</v>
      </c>
      <c r="C45" s="32" t="s">
        <v>39</v>
      </c>
      <c r="D45" s="33" t="s">
        <v>79</v>
      </c>
      <c r="E45" s="34">
        <v>10</v>
      </c>
      <c r="F45" s="34">
        <v>10</v>
      </c>
      <c r="G45" s="34">
        <v>0</v>
      </c>
      <c r="H45" s="34">
        <v>10</v>
      </c>
      <c r="I45" s="34">
        <v>10</v>
      </c>
      <c r="J45" s="55"/>
      <c r="K45" s="35" t="s">
        <v>0</v>
      </c>
    </row>
    <row r="46" spans="1:11" ht="15" customHeight="1" x14ac:dyDescent="0.25">
      <c r="A46" s="32" t="s">
        <v>80</v>
      </c>
      <c r="B46" s="32" t="s">
        <v>0</v>
      </c>
      <c r="C46" s="32" t="s">
        <v>0</v>
      </c>
      <c r="D46" s="33" t="s">
        <v>81</v>
      </c>
      <c r="E46" s="34">
        <v>20</v>
      </c>
      <c r="F46" s="34">
        <v>20</v>
      </c>
      <c r="G46" s="34">
        <v>5719</v>
      </c>
      <c r="H46" s="34">
        <v>20</v>
      </c>
      <c r="I46" s="34">
        <v>20</v>
      </c>
      <c r="J46" s="55"/>
      <c r="K46" s="35" t="s">
        <v>0</v>
      </c>
    </row>
    <row r="47" spans="1:11" ht="15" customHeight="1" x14ac:dyDescent="0.25">
      <c r="A47" s="32" t="s">
        <v>0</v>
      </c>
      <c r="B47" s="32" t="s">
        <v>54</v>
      </c>
      <c r="C47" s="32" t="s">
        <v>0</v>
      </c>
      <c r="D47" s="33" t="s">
        <v>82</v>
      </c>
      <c r="E47" s="34">
        <v>20</v>
      </c>
      <c r="F47" s="34">
        <v>20</v>
      </c>
      <c r="G47" s="34">
        <v>5719</v>
      </c>
      <c r="H47" s="34">
        <v>20</v>
      </c>
      <c r="I47" s="34">
        <v>20</v>
      </c>
      <c r="J47" s="55"/>
      <c r="K47" s="35" t="s">
        <v>0</v>
      </c>
    </row>
    <row r="48" spans="1:11" ht="15" customHeight="1" x14ac:dyDescent="0.25">
      <c r="A48" s="32" t="s">
        <v>83</v>
      </c>
      <c r="B48" s="32" t="s">
        <v>0</v>
      </c>
      <c r="C48" s="32" t="s">
        <v>0</v>
      </c>
      <c r="D48" s="33" t="s">
        <v>84</v>
      </c>
      <c r="E48" s="34">
        <v>0</v>
      </c>
      <c r="F48" s="34">
        <v>0</v>
      </c>
      <c r="G48" s="34">
        <v>10030</v>
      </c>
      <c r="H48" s="34">
        <v>0</v>
      </c>
      <c r="I48" s="34">
        <v>0</v>
      </c>
      <c r="J48" s="55"/>
      <c r="K48" s="35" t="s">
        <v>0</v>
      </c>
    </row>
    <row r="49" spans="1:11" ht="15" customHeight="1" x14ac:dyDescent="0.25">
      <c r="A49" s="32" t="s">
        <v>0</v>
      </c>
      <c r="B49" s="32" t="s">
        <v>14</v>
      </c>
      <c r="C49" s="32" t="s">
        <v>0</v>
      </c>
      <c r="D49" s="33" t="s">
        <v>85</v>
      </c>
      <c r="E49" s="34">
        <v>0</v>
      </c>
      <c r="F49" s="34">
        <v>0</v>
      </c>
      <c r="G49" s="34">
        <v>10030</v>
      </c>
      <c r="H49" s="34">
        <v>0</v>
      </c>
      <c r="I49" s="34">
        <v>0</v>
      </c>
      <c r="J49" s="55"/>
      <c r="K49" s="35" t="s">
        <v>0</v>
      </c>
    </row>
    <row r="50" spans="1:11" ht="15" customHeight="1" x14ac:dyDescent="0.25">
      <c r="A50" s="32" t="s">
        <v>86</v>
      </c>
      <c r="B50" s="32" t="s">
        <v>0</v>
      </c>
      <c r="C50" s="32" t="s">
        <v>0</v>
      </c>
      <c r="D50" s="33" t="s">
        <v>87</v>
      </c>
      <c r="E50" s="34">
        <v>188926</v>
      </c>
      <c r="F50" s="34">
        <v>341619</v>
      </c>
      <c r="G50" s="34">
        <v>73922</v>
      </c>
      <c r="H50" s="34">
        <v>188926</v>
      </c>
      <c r="I50" s="34">
        <v>200862</v>
      </c>
      <c r="J50" s="34">
        <f>I50-H50</f>
        <v>11936</v>
      </c>
      <c r="K50" s="35">
        <f>(J50/H50)</f>
        <v>6.3178175581973889E-2</v>
      </c>
    </row>
    <row r="51" spans="1:11" ht="15" customHeight="1" x14ac:dyDescent="0.25">
      <c r="A51" s="32" t="s">
        <v>0</v>
      </c>
      <c r="B51" s="32" t="s">
        <v>88</v>
      </c>
      <c r="C51" s="32" t="s">
        <v>0</v>
      </c>
      <c r="D51" s="33" t="s">
        <v>89</v>
      </c>
      <c r="E51" s="34">
        <v>72722</v>
      </c>
      <c r="F51" s="34">
        <v>87496</v>
      </c>
      <c r="G51" s="34">
        <v>8819</v>
      </c>
      <c r="H51" s="34">
        <v>72722</v>
      </c>
      <c r="I51" s="34">
        <v>74918</v>
      </c>
      <c r="J51" s="34">
        <f>I51-H51</f>
        <v>2196</v>
      </c>
      <c r="K51" s="35">
        <f>(J51/H51)</f>
        <v>3.0197189296223975E-2</v>
      </c>
    </row>
    <row r="52" spans="1:11" ht="15" customHeight="1" x14ac:dyDescent="0.25">
      <c r="A52" s="32" t="s">
        <v>0</v>
      </c>
      <c r="B52" s="32" t="s">
        <v>36</v>
      </c>
      <c r="C52" s="32" t="s">
        <v>0</v>
      </c>
      <c r="D52" s="33" t="s">
        <v>90</v>
      </c>
      <c r="E52" s="34">
        <v>46337</v>
      </c>
      <c r="F52" s="34">
        <v>145020</v>
      </c>
      <c r="G52" s="34">
        <v>4415</v>
      </c>
      <c r="H52" s="34">
        <v>46337</v>
      </c>
      <c r="I52" s="34">
        <v>48100</v>
      </c>
      <c r="J52" s="34">
        <f>I52-H52</f>
        <v>1763</v>
      </c>
      <c r="K52" s="35">
        <f>(J52/H52)</f>
        <v>3.8047348770960575E-2</v>
      </c>
    </row>
    <row r="53" spans="1:11" ht="15" customHeight="1" x14ac:dyDescent="0.25">
      <c r="A53" s="32" t="s">
        <v>0</v>
      </c>
      <c r="B53" s="32" t="s">
        <v>91</v>
      </c>
      <c r="C53" s="32" t="s">
        <v>0</v>
      </c>
      <c r="D53" s="33" t="s">
        <v>92</v>
      </c>
      <c r="E53" s="34">
        <v>43244</v>
      </c>
      <c r="F53" s="34">
        <v>79624</v>
      </c>
      <c r="G53" s="34">
        <v>60688</v>
      </c>
      <c r="H53" s="34">
        <v>43244</v>
      </c>
      <c r="I53" s="34">
        <v>43244</v>
      </c>
      <c r="J53" s="55"/>
      <c r="K53" s="35" t="s">
        <v>0</v>
      </c>
    </row>
    <row r="54" spans="1:11" ht="15" customHeight="1" x14ac:dyDescent="0.25">
      <c r="A54" s="32" t="s">
        <v>0</v>
      </c>
      <c r="B54" s="32" t="s">
        <v>93</v>
      </c>
      <c r="C54" s="32" t="s">
        <v>0</v>
      </c>
      <c r="D54" s="33" t="s">
        <v>94</v>
      </c>
      <c r="E54" s="34">
        <v>26623</v>
      </c>
      <c r="F54" s="34">
        <v>29479</v>
      </c>
      <c r="G54" s="34">
        <v>0</v>
      </c>
      <c r="H54" s="34">
        <v>26623</v>
      </c>
      <c r="I54" s="34">
        <v>34600</v>
      </c>
      <c r="J54" s="34">
        <f>I54-H54</f>
        <v>7977</v>
      </c>
      <c r="K54" s="35">
        <f>(J54/H54)</f>
        <v>0.29962814108102015</v>
      </c>
    </row>
    <row r="55" spans="1:11" ht="15" customHeight="1" x14ac:dyDescent="0.25">
      <c r="A55" s="32" t="s">
        <v>95</v>
      </c>
      <c r="B55" s="32" t="s">
        <v>0</v>
      </c>
      <c r="C55" s="32" t="s">
        <v>0</v>
      </c>
      <c r="D55" s="33" t="s">
        <v>96</v>
      </c>
      <c r="E55" s="34">
        <v>3132062</v>
      </c>
      <c r="F55" s="34">
        <v>3705575</v>
      </c>
      <c r="G55" s="34">
        <v>395164</v>
      </c>
      <c r="H55" s="34">
        <v>3229156</v>
      </c>
      <c r="I55" s="34">
        <v>3653535</v>
      </c>
      <c r="J55" s="34">
        <f>I55-H55</f>
        <v>424379</v>
      </c>
      <c r="K55" s="35">
        <f>(J55/H55)</f>
        <v>0.13142102766171718</v>
      </c>
    </row>
    <row r="56" spans="1:11" ht="15" customHeight="1" x14ac:dyDescent="0.25">
      <c r="A56" s="32" t="s">
        <v>0</v>
      </c>
      <c r="B56" s="32" t="s">
        <v>14</v>
      </c>
      <c r="C56" s="32" t="s">
        <v>0</v>
      </c>
      <c r="D56" s="33" t="s">
        <v>97</v>
      </c>
      <c r="E56" s="34">
        <v>3132062</v>
      </c>
      <c r="F56" s="34">
        <v>3705575</v>
      </c>
      <c r="G56" s="34">
        <v>395164</v>
      </c>
      <c r="H56" s="34">
        <v>3229156</v>
      </c>
      <c r="I56" s="34">
        <v>3653535</v>
      </c>
      <c r="J56" s="34">
        <f>I56-H56</f>
        <v>424379</v>
      </c>
      <c r="K56" s="35">
        <f>(J56/H56)</f>
        <v>0.13142102766171718</v>
      </c>
    </row>
    <row r="57" spans="1:11" ht="15" customHeight="1" x14ac:dyDescent="0.25">
      <c r="A57" s="32" t="s">
        <v>98</v>
      </c>
      <c r="B57" s="32" t="s">
        <v>0</v>
      </c>
      <c r="C57" s="32" t="s">
        <v>0</v>
      </c>
      <c r="D57" s="33" t="s">
        <v>99</v>
      </c>
      <c r="E57" s="34">
        <v>10</v>
      </c>
      <c r="F57" s="34">
        <v>2773986</v>
      </c>
      <c r="G57" s="34">
        <v>2733753</v>
      </c>
      <c r="H57" s="34">
        <v>10</v>
      </c>
      <c r="I57" s="34">
        <v>10</v>
      </c>
      <c r="J57" s="55"/>
      <c r="K57" s="35" t="s">
        <v>0</v>
      </c>
    </row>
    <row r="58" spans="1:11" ht="15" customHeight="1" x14ac:dyDescent="0.25">
      <c r="A58" s="32" t="s">
        <v>0</v>
      </c>
      <c r="B58" s="32" t="s">
        <v>93</v>
      </c>
      <c r="C58" s="32" t="s">
        <v>0</v>
      </c>
      <c r="D58" s="33" t="s">
        <v>100</v>
      </c>
      <c r="E58" s="34">
        <v>10</v>
      </c>
      <c r="F58" s="34">
        <v>2773986</v>
      </c>
      <c r="G58" s="34">
        <v>2733753</v>
      </c>
      <c r="H58" s="34">
        <v>10</v>
      </c>
      <c r="I58" s="34">
        <v>10</v>
      </c>
      <c r="J58" s="55"/>
      <c r="K58" s="35" t="s">
        <v>0</v>
      </c>
    </row>
    <row r="59" spans="1:11" ht="15" customHeight="1" x14ac:dyDescent="0.25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 ht="15" customHeight="1" x14ac:dyDescent="0.2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</row>
    <row r="61" spans="1:11" ht="15" customHeight="1" x14ac:dyDescent="0.25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</row>
    <row r="62" spans="1:11" ht="15" customHeight="1" x14ac:dyDescent="0.25">
      <c r="A62" s="49" t="s">
        <v>101</v>
      </c>
      <c r="B62" s="50"/>
      <c r="C62" s="50"/>
      <c r="D62" s="50"/>
      <c r="E62" s="51">
        <v>42932135</v>
      </c>
      <c r="F62" s="51">
        <v>45615084</v>
      </c>
      <c r="G62" s="51">
        <v>29771300</v>
      </c>
      <c r="H62" s="51">
        <v>43179786</v>
      </c>
      <c r="I62" s="51">
        <v>43351083</v>
      </c>
      <c r="J62" s="51">
        <v>171297</v>
      </c>
      <c r="K62" s="52">
        <v>3.9670645889722566E-3</v>
      </c>
    </row>
    <row r="63" spans="1:11" ht="15" customHeight="1" x14ac:dyDescent="0.25">
      <c r="A63" s="58" t="s">
        <v>104</v>
      </c>
      <c r="B63" s="59"/>
      <c r="C63" s="59"/>
      <c r="D63" s="59"/>
      <c r="E63" s="59"/>
      <c r="F63" s="59"/>
      <c r="G63" s="59"/>
      <c r="H63" s="59"/>
      <c r="I63" s="59"/>
      <c r="J63" s="54"/>
      <c r="K63" s="54"/>
    </row>
    <row r="64" spans="1:11" ht="5.0999999999999996" customHeight="1" x14ac:dyDescent="0.25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</row>
  </sheetData>
  <mergeCells count="23">
    <mergeCell ref="A62:D62"/>
    <mergeCell ref="A63:I63"/>
    <mergeCell ref="J10:J11"/>
    <mergeCell ref="K10:K11"/>
    <mergeCell ref="A37:A39"/>
    <mergeCell ref="B37:B39"/>
    <mergeCell ref="C37:C39"/>
    <mergeCell ref="D37:D39"/>
    <mergeCell ref="J38:J39"/>
    <mergeCell ref="K38:K39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 26</vt:lpstr>
      <vt:lpstr>'cuadro Comparativo analitico 26'!Área_de_impresión</vt:lpstr>
      <vt:lpstr>JR_PAGE_ANCHOR_25_1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2025-09-24T21:58:05Z</dcterms:created>
  <dcterms:modified xsi:type="dcterms:W3CDTF">2025-09-24T21:58:07Z</dcterms:modified>
</cp:coreProperties>
</file>