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C3FB0759-6728-4329-8320-68E79FB4C98C}" xr6:coauthVersionLast="47" xr6:coauthVersionMax="47" xr10:uidLastSave="{00000000-0000-0000-0000-000000000000}"/>
  <bookViews>
    <workbookView xWindow="-120" yWindow="-120" windowWidth="29040" windowHeight="15720" xr2:uid="{F2CB8706-6017-4384-BC1D-0DAE3D139AA2}"/>
  </bookViews>
  <sheets>
    <sheet name="cuadro Comparativo analitico 23" sheetId="1" r:id="rId1"/>
  </sheets>
  <definedNames>
    <definedName name="JR_PAGE_ANCHOR_22_1">'cuadro Comparativo analitico 23'!$A$1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2" i="1"/>
  <c r="K32" i="1" s="1"/>
  <c r="J31" i="1"/>
  <c r="K31" i="1" s="1"/>
  <c r="K30" i="1"/>
  <c r="J30" i="1"/>
  <c r="J25" i="1"/>
  <c r="K25" i="1" s="1"/>
  <c r="K24" i="1"/>
  <c r="J24" i="1"/>
  <c r="K23" i="1"/>
  <c r="J23" i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<sst xmlns="http://schemas.openxmlformats.org/spreadsheetml/2006/main" count="162" uniqueCount="82">
  <si>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</si>
  <si>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</si>
  <si>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</si>
  <si>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</si>
  <si>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</si>
  <si>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</si>
  <si>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</si>
  <si>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</si>
  <si>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HUASCO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</si>
  <si>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</si>
  <si>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</si>
  <si>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</si>
  <si>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HUASCO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</si>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</sst>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6178A-977F-45AA-BE45-4A499AF893B0}">
  <sheetPr codeName="Hoja23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3027803</v>
      </c>
      <c r="F12" s="25">
        <v>3126551</v>
      </c>
      <c r="G12" s="25">
        <v>2134280</v>
      </c>
      <c r="H12" s="25">
        <v>3042043</v>
      </c>
      <c r="I12" s="25">
        <v>3036989</v>
      </c>
      <c r="J12" s="25">
        <f>I12-H12</f>
        <v>-5054</v>
      </c>
      <c r="K12" s="26">
        <f>(J12/H12)</f>
        <v>-1.6613834847173429E-3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88906</v>
      </c>
      <c r="G13" s="29">
        <v>52952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88906</v>
      </c>
      <c r="G14" s="29">
        <v>52952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88896</v>
      </c>
      <c r="G15" s="29">
        <v>52952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0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6792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5423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1369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3027753</v>
      </c>
      <c r="F20" s="29">
        <v>2936547</v>
      </c>
      <c r="G20" s="29">
        <v>2074536</v>
      </c>
      <c r="H20" s="29">
        <v>3041993</v>
      </c>
      <c r="I20" s="29">
        <v>3036939</v>
      </c>
      <c r="J20" s="29">
        <f>I20-H20</f>
        <v>-5054</v>
      </c>
      <c r="K20" s="30">
        <f>(J20/H20)</f>
        <v>-1.661410792201034E-3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3027753</v>
      </c>
      <c r="F21" s="29">
        <v>2936547</v>
      </c>
      <c r="G21" s="29">
        <v>2074536</v>
      </c>
      <c r="H21" s="29">
        <v>3041993</v>
      </c>
      <c r="I21" s="29">
        <v>3036939</v>
      </c>
      <c r="J21" s="29">
        <f>I21-H21</f>
        <v>-5054</v>
      </c>
      <c r="K21" s="30">
        <f>(J21/H21)</f>
        <v>-1.661410792201034E-3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20</v>
      </c>
      <c r="F22" s="29">
        <v>101078</v>
      </c>
      <c r="G22" s="29">
        <v>0</v>
      </c>
      <c r="H22" s="29">
        <v>20</v>
      </c>
      <c r="I22" s="29">
        <v>20</v>
      </c>
      <c r="J22" s="37"/>
      <c r="K22" s="30" t="s">
        <v>0</v>
      </c>
    </row>
    <row r="23" spans="1:11" ht="15" customHeight="1" thickBot="1" x14ac:dyDescent="0.3">
      <c r="A23" s="23" t="s">
        <v>0</v>
      </c>
      <c r="B23" s="23" t="s">
        <v>0</v>
      </c>
      <c r="C23" s="23" t="s">
        <v>0</v>
      </c>
      <c r="D23" s="24" t="s">
        <v>53</v>
      </c>
      <c r="E23" s="25">
        <v>3027803</v>
      </c>
      <c r="F23" s="25">
        <v>3126551</v>
      </c>
      <c r="G23" s="25">
        <v>1958975</v>
      </c>
      <c r="H23" s="25">
        <v>3042043</v>
      </c>
      <c r="I23" s="25">
        <v>3036989</v>
      </c>
      <c r="J23" s="25">
        <f>I23-H23</f>
        <v>-5054</v>
      </c>
      <c r="K23" s="26">
        <f>(J23/H23)</f>
        <v>-1.6613834847173429E-3</v>
      </c>
    </row>
    <row r="24" spans="1:11" ht="15" customHeight="1" x14ac:dyDescent="0.25">
      <c r="A24" s="27" t="s">
        <v>10</v>
      </c>
      <c r="B24" s="27" t="s">
        <v>0</v>
      </c>
      <c r="C24" s="27" t="s">
        <v>0</v>
      </c>
      <c r="D24" s="28" t="s">
        <v>54</v>
      </c>
      <c r="E24" s="29">
        <v>2568400</v>
      </c>
      <c r="F24" s="29">
        <v>2582904</v>
      </c>
      <c r="G24" s="29">
        <v>1523826</v>
      </c>
      <c r="H24" s="29">
        <v>2568400</v>
      </c>
      <c r="I24" s="29">
        <v>2559248</v>
      </c>
      <c r="J24" s="29">
        <f>I24-H24</f>
        <v>-9152</v>
      </c>
      <c r="K24" s="30">
        <f>(J24/H24)</f>
        <v>-3.5633078959663605E-3</v>
      </c>
    </row>
    <row r="25" spans="1:11" ht="15" customHeight="1" x14ac:dyDescent="0.25">
      <c r="A25" s="27" t="s">
        <v>55</v>
      </c>
      <c r="B25" s="27" t="s">
        <v>0</v>
      </c>
      <c r="C25" s="27" t="s">
        <v>0</v>
      </c>
      <c r="D25" s="28" t="s">
        <v>56</v>
      </c>
      <c r="E25" s="29">
        <v>439008</v>
      </c>
      <c r="F25" s="29">
        <v>423211</v>
      </c>
      <c r="G25" s="29">
        <v>320336</v>
      </c>
      <c r="H25" s="29">
        <v>452617</v>
      </c>
      <c r="I25" s="29">
        <v>454918</v>
      </c>
      <c r="J25" s="29">
        <f>I25-H25</f>
        <v>2301</v>
      </c>
      <c r="K25" s="30">
        <f>(J25/H25)</f>
        <v>5.0837683957960043E-3</v>
      </c>
    </row>
    <row r="26" spans="1:11" ht="15" customHeight="1" x14ac:dyDescent="0.25">
      <c r="A26" s="27" t="s">
        <v>57</v>
      </c>
      <c r="B26" s="27" t="s">
        <v>0</v>
      </c>
      <c r="C26" s="27" t="s">
        <v>0</v>
      </c>
      <c r="D26" s="28" t="s">
        <v>58</v>
      </c>
      <c r="E26" s="29">
        <v>10</v>
      </c>
      <c r="F26" s="29">
        <v>10</v>
      </c>
      <c r="G26" s="29">
        <v>0</v>
      </c>
      <c r="H26" s="29">
        <v>10</v>
      </c>
      <c r="I26" s="29">
        <v>10</v>
      </c>
      <c r="J26" s="37"/>
      <c r="K26" s="30" t="s">
        <v>0</v>
      </c>
    </row>
    <row r="27" spans="1:11" ht="15" customHeight="1" x14ac:dyDescent="0.25">
      <c r="A27" s="27" t="s">
        <v>0</v>
      </c>
      <c r="B27" s="27" t="s">
        <v>59</v>
      </c>
      <c r="C27" s="27" t="s">
        <v>0</v>
      </c>
      <c r="D27" s="28" t="s">
        <v>60</v>
      </c>
      <c r="E27" s="29">
        <v>10</v>
      </c>
      <c r="F27" s="29">
        <v>10</v>
      </c>
      <c r="G27" s="29">
        <v>0</v>
      </c>
      <c r="H27" s="29">
        <v>10</v>
      </c>
      <c r="I27" s="29">
        <v>10</v>
      </c>
      <c r="J27" s="37"/>
      <c r="K27" s="30" t="s">
        <v>0</v>
      </c>
    </row>
    <row r="28" spans="1:11" ht="15" customHeight="1" x14ac:dyDescent="0.25">
      <c r="A28" s="27" t="s">
        <v>61</v>
      </c>
      <c r="B28" s="27" t="s">
        <v>0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47</v>
      </c>
      <c r="C29" s="27" t="s">
        <v>0</v>
      </c>
      <c r="D29" s="28" t="s">
        <v>63</v>
      </c>
      <c r="E29" s="29">
        <v>20</v>
      </c>
      <c r="F29" s="29">
        <v>20</v>
      </c>
      <c r="G29" s="29">
        <v>0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64</v>
      </c>
      <c r="B30" s="27" t="s">
        <v>0</v>
      </c>
      <c r="C30" s="27" t="s">
        <v>0</v>
      </c>
      <c r="D30" s="28" t="s">
        <v>65</v>
      </c>
      <c r="E30" s="29">
        <v>20345</v>
      </c>
      <c r="F30" s="29">
        <v>19328</v>
      </c>
      <c r="G30" s="29">
        <v>14177</v>
      </c>
      <c r="H30" s="29">
        <v>20976</v>
      </c>
      <c r="I30" s="29">
        <v>22773</v>
      </c>
      <c r="J30" s="29">
        <f>I30-H30</f>
        <v>1797</v>
      </c>
      <c r="K30" s="30">
        <f>(J30/H30)</f>
        <v>8.5669336384439354E-2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2084</v>
      </c>
      <c r="F31" s="29">
        <v>1980</v>
      </c>
      <c r="G31" s="29">
        <v>1980</v>
      </c>
      <c r="H31" s="29">
        <v>2149</v>
      </c>
      <c r="I31" s="29">
        <v>0</v>
      </c>
      <c r="J31" s="29">
        <f>I31-H31</f>
        <v>-2149</v>
      </c>
      <c r="K31" s="30">
        <f>(J31/H31)</f>
        <v>-1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2084</v>
      </c>
      <c r="F32" s="29">
        <v>1980</v>
      </c>
      <c r="G32" s="29">
        <v>0</v>
      </c>
      <c r="H32" s="29">
        <v>2149</v>
      </c>
      <c r="I32" s="29">
        <v>4640</v>
      </c>
      <c r="J32" s="29">
        <f>I32-H32</f>
        <v>2491</v>
      </c>
      <c r="K32" s="30">
        <f>(J32/H32)</f>
        <v>1.1591437878082829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5392</v>
      </c>
      <c r="F33" s="29">
        <v>5122</v>
      </c>
      <c r="G33" s="29">
        <v>4861</v>
      </c>
      <c r="H33" s="29">
        <v>5559</v>
      </c>
      <c r="I33" s="29">
        <v>5559</v>
      </c>
      <c r="J33" s="37"/>
      <c r="K33" s="30" t="s">
        <v>0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10785</v>
      </c>
      <c r="F34" s="29">
        <v>10246</v>
      </c>
      <c r="G34" s="29">
        <v>7336</v>
      </c>
      <c r="H34" s="29">
        <v>11119</v>
      </c>
      <c r="I34" s="29">
        <v>12574</v>
      </c>
      <c r="J34" s="29">
        <f>I34-H34</f>
        <v>1455</v>
      </c>
      <c r="K34" s="30">
        <f>(J34/H34)</f>
        <v>0.1308570914650598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101068</v>
      </c>
      <c r="G35" s="29">
        <v>100636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101068</v>
      </c>
      <c r="G36" s="29">
        <v>100636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3027763</v>
      </c>
      <c r="F41" s="33">
        <v>3025453</v>
      </c>
      <c r="G41" s="33">
        <v>1858339</v>
      </c>
      <c r="H41" s="33">
        <v>3042003</v>
      </c>
      <c r="I41" s="33">
        <v>3036949</v>
      </c>
      <c r="J41" s="33">
        <v>-5054</v>
      </c>
      <c r="K41" s="34">
        <v>-1.6614053306324814E-3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23</vt:lpstr>
      <vt:lpstr>JR_PAGE_ANCHOR_22_1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2025-09-24T21:58:01Z</dcterms:created>
  <dcterms:modified xsi:type="dcterms:W3CDTF">2025-09-24T21:58:02Z</dcterms:modified>
</cp:coreProperties>
</file>