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5E357A1A-3C7B-4DC8-82EB-DD92BAE4E9DF}" xr6:coauthVersionLast="47" xr6:coauthVersionMax="47" xr10:uidLastSave="{00000000-0000-0000-0000-000000000000}"/>
  <bookViews>
    <workbookView xWindow="-120" yWindow="-120" windowWidth="29040" windowHeight="15720" xr2:uid="{4D41F183-9B4A-4614-A282-C3C57E02F5B7}"/>
  </bookViews>
  <sheets>
    <sheet name="cuadro Comparativo analitico 22" sheetId="1" r:id="rId1"/>
  </sheets>
  <definedNames>
    <definedName name="JR_PAGE_ANCHOR_21_1">'cuadro Comparativo analitico 22'!$A$1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K49" i="1" s="1"/>
  <c r="J48" i="1"/>
  <c r="K48" i="1" s="1"/>
  <c r="K47" i="1"/>
  <c r="J47" i="1"/>
  <c r="J46" i="1"/>
  <c r="K46" i="1" s="1"/>
  <c r="J45" i="1"/>
  <c r="K45" i="1" s="1"/>
  <c r="K44" i="1"/>
  <c r="J44" i="1"/>
  <c r="K43" i="1"/>
  <c r="J43" i="1"/>
  <c r="K37" i="1"/>
  <c r="J37" i="1"/>
  <c r="J36" i="1"/>
  <c r="K36" i="1" s="1"/>
  <c r="J35" i="1"/>
  <c r="K35" i="1" s="1"/>
  <c r="K34" i="1"/>
  <c r="J34" i="1"/>
  <c r="J33" i="1"/>
  <c r="K33" i="1" s="1"/>
  <c r="J32" i="1"/>
  <c r="K32" i="1" s="1"/>
  <c r="K29" i="1"/>
  <c r="J29" i="1"/>
  <c r="K28" i="1"/>
  <c r="J28" i="1"/>
  <c r="K27" i="1"/>
  <c r="J27" i="1"/>
  <c r="J26" i="1"/>
  <c r="K26" i="1" s="1"/>
  <c r="J23" i="1"/>
  <c r="K23" i="1" s="1"/>
  <c r="K20" i="1"/>
  <c r="J20" i="1"/>
  <c r="J17" i="1"/>
  <c r="K17" i="1" s="1"/>
  <c r="J16" i="1"/>
  <c r="K16" i="1" s="1"/>
  <c r="K15" i="1"/>
  <c r="J15" i="1"/>
  <c r="K14" i="1"/>
  <c r="J14" i="1"/>
  <c r="K13" i="1"/>
  <c r="J13" i="1"/>
  <c r="J12" i="1"/>
  <c r="K12" i="1" s="1"/>
</calcChain>
</file>

<file path=xl/sharedStrings.xml><?xml version="1.0" encoding="utf-8"?>
<sst xmlns="http://schemas.openxmlformats.org/spreadsheetml/2006/main" count="217" uniqueCount="99">
  <si>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</si>
  <si>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</si>
  <si>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</si>
  <si>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</si>
  <si>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</si>
  <si>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</si>
  <si>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</si>
  <si>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</si>
  <si>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PUERTO CORDILLERA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</si>
  <si>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</si>
  <si>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</si>
  <si>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</si>
  <si>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PUERTO CORDILLERA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</si>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</sst>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0A30-DDDF-4146-A45C-848F5D6B56EE}">
  <sheetPr codeName="Hoja22">
    <outlinePr summaryBelow="0"/>
    <pageSetUpPr fitToPage="1"/>
  </sheetPr>
  <dimension ref="A1:K57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52286399</v>
      </c>
      <c r="F12" s="25">
        <v>55736406</v>
      </c>
      <c r="G12" s="25">
        <v>37984661</v>
      </c>
      <c r="H12" s="25">
        <v>52405773</v>
      </c>
      <c r="I12" s="25">
        <v>54484436</v>
      </c>
      <c r="J12" s="25">
        <f t="shared" ref="J12:J17" si="0">I12-H12</f>
        <v>2078663</v>
      </c>
      <c r="K12" s="26">
        <f t="shared" ref="K12:K17" si="1">(J12/H12)</f>
        <v>3.966477128388126E-2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50158103</v>
      </c>
      <c r="F13" s="29">
        <v>49848364</v>
      </c>
      <c r="G13" s="29">
        <v>33818915</v>
      </c>
      <c r="H13" s="29">
        <v>50211502</v>
      </c>
      <c r="I13" s="29">
        <v>51690060</v>
      </c>
      <c r="J13" s="29">
        <f t="shared" si="0"/>
        <v>1478558</v>
      </c>
      <c r="K13" s="30">
        <f t="shared" si="1"/>
        <v>2.9446599705382246E-2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50158103</v>
      </c>
      <c r="F14" s="29">
        <v>49848364</v>
      </c>
      <c r="G14" s="29">
        <v>33818915</v>
      </c>
      <c r="H14" s="29">
        <v>50211502</v>
      </c>
      <c r="I14" s="29">
        <v>51690060</v>
      </c>
      <c r="J14" s="29">
        <f t="shared" si="0"/>
        <v>1478558</v>
      </c>
      <c r="K14" s="30">
        <f t="shared" si="1"/>
        <v>2.9446599705382246E-2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46900375</v>
      </c>
      <c r="F15" s="29">
        <v>46586026</v>
      </c>
      <c r="G15" s="29">
        <v>30738779</v>
      </c>
      <c r="H15" s="29">
        <v>46900375</v>
      </c>
      <c r="I15" s="29">
        <v>46094593</v>
      </c>
      <c r="J15" s="29">
        <f t="shared" si="0"/>
        <v>-805782</v>
      </c>
      <c r="K15" s="30">
        <f t="shared" si="1"/>
        <v>-1.7180715506006083E-2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1535122</v>
      </c>
      <c r="F16" s="29">
        <v>1524833</v>
      </c>
      <c r="G16" s="29">
        <v>1043641</v>
      </c>
      <c r="H16" s="29">
        <v>1535122</v>
      </c>
      <c r="I16" s="29">
        <v>1494396</v>
      </c>
      <c r="J16" s="29">
        <f t="shared" si="0"/>
        <v>-40726</v>
      </c>
      <c r="K16" s="30">
        <f t="shared" si="1"/>
        <v>-2.6529487558643549E-2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1722556</v>
      </c>
      <c r="F17" s="29">
        <v>1731236</v>
      </c>
      <c r="G17" s="29">
        <v>1731236</v>
      </c>
      <c r="H17" s="29">
        <v>1775955</v>
      </c>
      <c r="I17" s="29">
        <v>4101021</v>
      </c>
      <c r="J17" s="29">
        <f t="shared" si="0"/>
        <v>2325066</v>
      </c>
      <c r="K17" s="30">
        <f t="shared" si="1"/>
        <v>1.3091919558772604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6259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305259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20</v>
      </c>
      <c r="F20" s="29">
        <v>20</v>
      </c>
      <c r="G20" s="29">
        <v>581191</v>
      </c>
      <c r="H20" s="29">
        <v>20</v>
      </c>
      <c r="I20" s="29">
        <v>10</v>
      </c>
      <c r="J20" s="29">
        <f>I20-H20</f>
        <v>-10</v>
      </c>
      <c r="K20" s="30">
        <f>(J20/H20)</f>
        <v>-0.5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498601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53</v>
      </c>
      <c r="E22" s="29">
        <v>0</v>
      </c>
      <c r="F22" s="29">
        <v>0</v>
      </c>
      <c r="G22" s="29">
        <v>1835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54</v>
      </c>
      <c r="C23" s="27" t="s">
        <v>0</v>
      </c>
      <c r="D23" s="28" t="s">
        <v>55</v>
      </c>
      <c r="E23" s="29">
        <v>10</v>
      </c>
      <c r="F23" s="29">
        <v>10</v>
      </c>
      <c r="G23" s="29">
        <v>80755</v>
      </c>
      <c r="H23" s="29">
        <v>10</v>
      </c>
      <c r="I23" s="29">
        <v>0</v>
      </c>
      <c r="J23" s="29">
        <f>I23-H23</f>
        <v>-10</v>
      </c>
      <c r="K23" s="30">
        <f>(J23/H23)</f>
        <v>-1</v>
      </c>
    </row>
    <row r="24" spans="1:11" ht="15" customHeight="1" x14ac:dyDescent="0.25">
      <c r="A24" s="27" t="s">
        <v>6</v>
      </c>
      <c r="B24" s="27" t="s">
        <v>0</v>
      </c>
      <c r="C24" s="27" t="s">
        <v>0</v>
      </c>
      <c r="D24" s="28" t="s">
        <v>56</v>
      </c>
      <c r="E24" s="29">
        <v>0</v>
      </c>
      <c r="F24" s="29">
        <v>2332982</v>
      </c>
      <c r="G24" s="29">
        <v>1887775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0</v>
      </c>
      <c r="B25" s="27" t="s">
        <v>51</v>
      </c>
      <c r="C25" s="27" t="s">
        <v>0</v>
      </c>
      <c r="D25" s="28" t="s">
        <v>57</v>
      </c>
      <c r="E25" s="29">
        <v>0</v>
      </c>
      <c r="F25" s="29">
        <v>2332982</v>
      </c>
      <c r="G25" s="29">
        <v>1887775</v>
      </c>
      <c r="H25" s="29">
        <v>0</v>
      </c>
      <c r="I25" s="29">
        <v>0</v>
      </c>
      <c r="J25" s="37"/>
      <c r="K25" s="30" t="s">
        <v>0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2128266</v>
      </c>
      <c r="F26" s="29">
        <v>2408359</v>
      </c>
      <c r="G26" s="29">
        <v>1696780</v>
      </c>
      <c r="H26" s="29">
        <v>2194241</v>
      </c>
      <c r="I26" s="29">
        <v>2794356</v>
      </c>
      <c r="J26" s="29">
        <f>I26-H26</f>
        <v>600115</v>
      </c>
      <c r="K26" s="30">
        <f>(J26/H26)</f>
        <v>0.27349548203684099</v>
      </c>
    </row>
    <row r="27" spans="1:11" ht="15" customHeight="1" x14ac:dyDescent="0.25">
      <c r="A27" s="27" t="s">
        <v>0</v>
      </c>
      <c r="B27" s="27" t="s">
        <v>14</v>
      </c>
      <c r="C27" s="27" t="s">
        <v>0</v>
      </c>
      <c r="D27" s="28" t="s">
        <v>38</v>
      </c>
      <c r="E27" s="29">
        <v>2128266</v>
      </c>
      <c r="F27" s="29">
        <v>2408359</v>
      </c>
      <c r="G27" s="29">
        <v>1696780</v>
      </c>
      <c r="H27" s="29">
        <v>2194241</v>
      </c>
      <c r="I27" s="29">
        <v>2794356</v>
      </c>
      <c r="J27" s="29">
        <f>I27-H27</f>
        <v>600115</v>
      </c>
      <c r="K27" s="30">
        <f>(J27/H27)</f>
        <v>0.27349548203684099</v>
      </c>
    </row>
    <row r="28" spans="1:11" ht="15" customHeight="1" x14ac:dyDescent="0.25">
      <c r="A28" s="27" t="s">
        <v>0</v>
      </c>
      <c r="B28" s="27" t="s">
        <v>0</v>
      </c>
      <c r="C28" s="27" t="s">
        <v>41</v>
      </c>
      <c r="D28" s="28" t="s">
        <v>60</v>
      </c>
      <c r="E28" s="29">
        <v>2128226</v>
      </c>
      <c r="F28" s="29">
        <v>2128226</v>
      </c>
      <c r="G28" s="29">
        <v>1519666</v>
      </c>
      <c r="H28" s="29">
        <v>2194201</v>
      </c>
      <c r="I28" s="29">
        <v>2794326</v>
      </c>
      <c r="J28" s="29">
        <f>I28-H28</f>
        <v>600125</v>
      </c>
      <c r="K28" s="30">
        <f>(J28/H28)</f>
        <v>0.27350502529166654</v>
      </c>
    </row>
    <row r="29" spans="1:11" ht="15" customHeight="1" x14ac:dyDescent="0.25">
      <c r="A29" s="27" t="s">
        <v>0</v>
      </c>
      <c r="B29" s="27" t="s">
        <v>0</v>
      </c>
      <c r="C29" s="27" t="s">
        <v>61</v>
      </c>
      <c r="D29" s="28" t="s">
        <v>42</v>
      </c>
      <c r="E29" s="29">
        <v>10</v>
      </c>
      <c r="F29" s="29">
        <v>10</v>
      </c>
      <c r="G29" s="29">
        <v>0</v>
      </c>
      <c r="H29" s="29">
        <v>10</v>
      </c>
      <c r="I29" s="29">
        <v>0</v>
      </c>
      <c r="J29" s="29">
        <f>I29-H29</f>
        <v>-10</v>
      </c>
      <c r="K29" s="30">
        <f>(J29/H29)</f>
        <v>-1</v>
      </c>
    </row>
    <row r="30" spans="1:11" ht="15" customHeight="1" x14ac:dyDescent="0.25">
      <c r="A30" s="27" t="s">
        <v>0</v>
      </c>
      <c r="B30" s="27" t="s">
        <v>0</v>
      </c>
      <c r="C30" s="27" t="s">
        <v>45</v>
      </c>
      <c r="D30" s="28" t="s">
        <v>46</v>
      </c>
      <c r="E30" s="29">
        <v>30</v>
      </c>
      <c r="F30" s="29">
        <v>280123</v>
      </c>
      <c r="G30" s="29">
        <v>177114</v>
      </c>
      <c r="H30" s="29">
        <v>30</v>
      </c>
      <c r="I30" s="29">
        <v>30</v>
      </c>
      <c r="J30" s="37"/>
      <c r="K30" s="30" t="s">
        <v>0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10</v>
      </c>
      <c r="F31" s="29">
        <v>1146681</v>
      </c>
      <c r="G31" s="29">
        <v>0</v>
      </c>
      <c r="H31" s="29">
        <v>10</v>
      </c>
      <c r="I31" s="29">
        <v>10</v>
      </c>
      <c r="J31" s="37"/>
      <c r="K31" s="30" t="s">
        <v>0</v>
      </c>
    </row>
    <row r="32" spans="1:11" ht="15" customHeight="1" thickBot="1" x14ac:dyDescent="0.3">
      <c r="A32" s="23" t="s">
        <v>0</v>
      </c>
      <c r="B32" s="23" t="s">
        <v>0</v>
      </c>
      <c r="C32" s="23" t="s">
        <v>0</v>
      </c>
      <c r="D32" s="24" t="s">
        <v>64</v>
      </c>
      <c r="E32" s="25">
        <v>52286399</v>
      </c>
      <c r="F32" s="25">
        <v>55736406</v>
      </c>
      <c r="G32" s="25">
        <v>36131741</v>
      </c>
      <c r="H32" s="25">
        <v>52405773</v>
      </c>
      <c r="I32" s="25">
        <v>54484436</v>
      </c>
      <c r="J32" s="25">
        <f t="shared" ref="J32:J37" si="2">I32-H32</f>
        <v>2078663</v>
      </c>
      <c r="K32" s="26">
        <f t="shared" ref="K32:K37" si="3">(J32/H32)</f>
        <v>3.966477128388126E-2</v>
      </c>
    </row>
    <row r="33" spans="1:11" ht="15" customHeight="1" x14ac:dyDescent="0.25">
      <c r="A33" s="27" t="s">
        <v>65</v>
      </c>
      <c r="B33" s="27" t="s">
        <v>0</v>
      </c>
      <c r="C33" s="27" t="s">
        <v>0</v>
      </c>
      <c r="D33" s="28" t="s">
        <v>66</v>
      </c>
      <c r="E33" s="29">
        <v>39712472</v>
      </c>
      <c r="F33" s="29">
        <v>41161970</v>
      </c>
      <c r="G33" s="29">
        <v>31204589</v>
      </c>
      <c r="H33" s="29">
        <v>39712472</v>
      </c>
      <c r="I33" s="29">
        <v>44475710</v>
      </c>
      <c r="J33" s="29">
        <f t="shared" si="2"/>
        <v>4763238</v>
      </c>
      <c r="K33" s="30">
        <f t="shared" si="3"/>
        <v>0.11994312517236398</v>
      </c>
    </row>
    <row r="34" spans="1:11" ht="15" customHeight="1" x14ac:dyDescent="0.25">
      <c r="A34" s="27" t="s">
        <v>67</v>
      </c>
      <c r="B34" s="27" t="s">
        <v>0</v>
      </c>
      <c r="C34" s="27" t="s">
        <v>0</v>
      </c>
      <c r="D34" s="28" t="s">
        <v>68</v>
      </c>
      <c r="E34" s="29">
        <v>6377095</v>
      </c>
      <c r="F34" s="29">
        <v>6390994</v>
      </c>
      <c r="G34" s="29">
        <v>2487534</v>
      </c>
      <c r="H34" s="29">
        <v>6344139</v>
      </c>
      <c r="I34" s="29">
        <v>6559250</v>
      </c>
      <c r="J34" s="29">
        <f t="shared" si="2"/>
        <v>215111</v>
      </c>
      <c r="K34" s="30">
        <f t="shared" si="3"/>
        <v>3.3907043966092169E-2</v>
      </c>
    </row>
    <row r="35" spans="1:11" ht="15" customHeight="1" x14ac:dyDescent="0.25">
      <c r="A35" s="27" t="s">
        <v>69</v>
      </c>
      <c r="B35" s="27" t="s">
        <v>0</v>
      </c>
      <c r="C35" s="27" t="s">
        <v>0</v>
      </c>
      <c r="D35" s="28" t="s">
        <v>70</v>
      </c>
      <c r="E35" s="29">
        <v>2785676</v>
      </c>
      <c r="F35" s="29">
        <v>2727209</v>
      </c>
      <c r="G35" s="29">
        <v>66229</v>
      </c>
      <c r="H35" s="29">
        <v>2872031</v>
      </c>
      <c r="I35" s="29">
        <v>10</v>
      </c>
      <c r="J35" s="29">
        <f t="shared" si="2"/>
        <v>-2872021</v>
      </c>
      <c r="K35" s="30">
        <f t="shared" si="3"/>
        <v>-0.99999651814343227</v>
      </c>
    </row>
    <row r="36" spans="1:11" ht="15" customHeight="1" x14ac:dyDescent="0.25">
      <c r="A36" s="27" t="s">
        <v>0</v>
      </c>
      <c r="B36" s="27" t="s">
        <v>51</v>
      </c>
      <c r="C36" s="27" t="s">
        <v>0</v>
      </c>
      <c r="D36" s="28" t="s">
        <v>71</v>
      </c>
      <c r="E36" s="29">
        <v>58467</v>
      </c>
      <c r="F36" s="29">
        <v>0</v>
      </c>
      <c r="G36" s="29">
        <v>0</v>
      </c>
      <c r="H36" s="29">
        <v>60279</v>
      </c>
      <c r="I36" s="29">
        <v>0</v>
      </c>
      <c r="J36" s="29">
        <f t="shared" si="2"/>
        <v>-60279</v>
      </c>
      <c r="K36" s="30">
        <f t="shared" si="3"/>
        <v>-1</v>
      </c>
    </row>
    <row r="37" spans="1:11" ht="15" customHeight="1" x14ac:dyDescent="0.25">
      <c r="A37" s="27" t="s">
        <v>0</v>
      </c>
      <c r="B37" s="27" t="s">
        <v>72</v>
      </c>
      <c r="C37" s="27" t="s">
        <v>0</v>
      </c>
      <c r="D37" s="28" t="s">
        <v>73</v>
      </c>
      <c r="E37" s="29">
        <v>2727209</v>
      </c>
      <c r="F37" s="29">
        <v>2727209</v>
      </c>
      <c r="G37" s="29">
        <v>66229</v>
      </c>
      <c r="H37" s="29">
        <v>2811752</v>
      </c>
      <c r="I37" s="29">
        <v>10</v>
      </c>
      <c r="J37" s="29">
        <f t="shared" si="2"/>
        <v>-2811742</v>
      </c>
      <c r="K37" s="30">
        <f t="shared" si="3"/>
        <v>-0.99999644349857308</v>
      </c>
    </row>
    <row r="38" spans="1:11" ht="15" customHeight="1" x14ac:dyDescent="0.25">
      <c r="A38" s="27" t="s">
        <v>74</v>
      </c>
      <c r="B38" s="27" t="s">
        <v>0</v>
      </c>
      <c r="C38" s="27" t="s">
        <v>0</v>
      </c>
      <c r="D38" s="28" t="s">
        <v>37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0</v>
      </c>
      <c r="B39" s="27" t="s">
        <v>72</v>
      </c>
      <c r="C39" s="27" t="s">
        <v>0</v>
      </c>
      <c r="D39" s="28" t="s">
        <v>75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27" customHeight="1" x14ac:dyDescent="0.25">
      <c r="A40" s="27" t="s">
        <v>0</v>
      </c>
      <c r="B40" s="27" t="s">
        <v>0</v>
      </c>
      <c r="C40" s="27" t="s">
        <v>39</v>
      </c>
      <c r="D40" s="28" t="s">
        <v>76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77</v>
      </c>
      <c r="B41" s="27" t="s">
        <v>0</v>
      </c>
      <c r="C41" s="27" t="s">
        <v>0</v>
      </c>
      <c r="D41" s="28" t="s">
        <v>78</v>
      </c>
      <c r="E41" s="29">
        <v>20</v>
      </c>
      <c r="F41" s="29">
        <v>20</v>
      </c>
      <c r="G41" s="29">
        <v>13798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54</v>
      </c>
      <c r="C42" s="27" t="s">
        <v>0</v>
      </c>
      <c r="D42" s="28" t="s">
        <v>79</v>
      </c>
      <c r="E42" s="29">
        <v>20</v>
      </c>
      <c r="F42" s="29">
        <v>20</v>
      </c>
      <c r="G42" s="29">
        <v>13798</v>
      </c>
      <c r="H42" s="29">
        <v>20</v>
      </c>
      <c r="I42" s="29">
        <v>20</v>
      </c>
      <c r="J42" s="37"/>
      <c r="K42" s="30" t="s">
        <v>0</v>
      </c>
    </row>
    <row r="43" spans="1:11" ht="15" customHeight="1" x14ac:dyDescent="0.25">
      <c r="A43" s="27" t="s">
        <v>80</v>
      </c>
      <c r="B43" s="27" t="s">
        <v>0</v>
      </c>
      <c r="C43" s="27" t="s">
        <v>0</v>
      </c>
      <c r="D43" s="28" t="s">
        <v>81</v>
      </c>
      <c r="E43" s="29">
        <v>1282880</v>
      </c>
      <c r="F43" s="29">
        <v>1563973</v>
      </c>
      <c r="G43" s="29">
        <v>12338</v>
      </c>
      <c r="H43" s="29">
        <v>1282880</v>
      </c>
      <c r="I43" s="29">
        <v>655100</v>
      </c>
      <c r="J43" s="29">
        <f t="shared" ref="J43:J49" si="4">I43-H43</f>
        <v>-627780</v>
      </c>
      <c r="K43" s="30">
        <f t="shared" ref="K43:K49" si="5">(J43/H43)</f>
        <v>-0.48935208281366926</v>
      </c>
    </row>
    <row r="44" spans="1:11" ht="15" customHeight="1" x14ac:dyDescent="0.25">
      <c r="A44" s="27" t="s">
        <v>0</v>
      </c>
      <c r="B44" s="27" t="s">
        <v>82</v>
      </c>
      <c r="C44" s="27" t="s">
        <v>0</v>
      </c>
      <c r="D44" s="28" t="s">
        <v>83</v>
      </c>
      <c r="E44" s="29">
        <v>937883</v>
      </c>
      <c r="F44" s="29">
        <v>938883</v>
      </c>
      <c r="G44" s="29">
        <v>5866</v>
      </c>
      <c r="H44" s="29">
        <v>937883</v>
      </c>
      <c r="I44" s="29">
        <v>394800</v>
      </c>
      <c r="J44" s="29">
        <f t="shared" si="4"/>
        <v>-543083</v>
      </c>
      <c r="K44" s="30">
        <f t="shared" si="5"/>
        <v>-0.57905197130132435</v>
      </c>
    </row>
    <row r="45" spans="1:11" ht="15" customHeight="1" x14ac:dyDescent="0.25">
      <c r="A45" s="27" t="s">
        <v>0</v>
      </c>
      <c r="B45" s="27" t="s">
        <v>36</v>
      </c>
      <c r="C45" s="27" t="s">
        <v>0</v>
      </c>
      <c r="D45" s="28" t="s">
        <v>84</v>
      </c>
      <c r="E45" s="29">
        <v>82318</v>
      </c>
      <c r="F45" s="29">
        <v>221301</v>
      </c>
      <c r="G45" s="29">
        <v>3388</v>
      </c>
      <c r="H45" s="29">
        <v>82318</v>
      </c>
      <c r="I45" s="29">
        <v>70000</v>
      </c>
      <c r="J45" s="29">
        <f t="shared" si="4"/>
        <v>-12318</v>
      </c>
      <c r="K45" s="30">
        <f t="shared" si="5"/>
        <v>-0.149639204062295</v>
      </c>
    </row>
    <row r="46" spans="1:11" ht="15" customHeight="1" x14ac:dyDescent="0.25">
      <c r="A46" s="27" t="s">
        <v>0</v>
      </c>
      <c r="B46" s="27" t="s">
        <v>85</v>
      </c>
      <c r="C46" s="27" t="s">
        <v>0</v>
      </c>
      <c r="D46" s="28" t="s">
        <v>86</v>
      </c>
      <c r="E46" s="29">
        <v>221425</v>
      </c>
      <c r="F46" s="29">
        <v>362535</v>
      </c>
      <c r="G46" s="29">
        <v>3084</v>
      </c>
      <c r="H46" s="29">
        <v>221425</v>
      </c>
      <c r="I46" s="29">
        <v>150300</v>
      </c>
      <c r="J46" s="29">
        <f t="shared" si="4"/>
        <v>-71125</v>
      </c>
      <c r="K46" s="30">
        <f t="shared" si="5"/>
        <v>-0.32121485830416618</v>
      </c>
    </row>
    <row r="47" spans="1:11" ht="15" customHeight="1" x14ac:dyDescent="0.25">
      <c r="A47" s="27" t="s">
        <v>0</v>
      </c>
      <c r="B47" s="27" t="s">
        <v>87</v>
      </c>
      <c r="C47" s="27" t="s">
        <v>0</v>
      </c>
      <c r="D47" s="28" t="s">
        <v>88</v>
      </c>
      <c r="E47" s="29">
        <v>41254</v>
      </c>
      <c r="F47" s="29">
        <v>41254</v>
      </c>
      <c r="G47" s="29">
        <v>0</v>
      </c>
      <c r="H47" s="29">
        <v>41254</v>
      </c>
      <c r="I47" s="29">
        <v>40000</v>
      </c>
      <c r="J47" s="29">
        <f t="shared" si="4"/>
        <v>-1254</v>
      </c>
      <c r="K47" s="30">
        <f t="shared" si="5"/>
        <v>-3.0397052407039316E-2</v>
      </c>
    </row>
    <row r="48" spans="1:11" ht="15" customHeight="1" x14ac:dyDescent="0.25">
      <c r="A48" s="27" t="s">
        <v>89</v>
      </c>
      <c r="B48" s="27" t="s">
        <v>0</v>
      </c>
      <c r="C48" s="27" t="s">
        <v>0</v>
      </c>
      <c r="D48" s="28" t="s">
        <v>90</v>
      </c>
      <c r="E48" s="29">
        <v>2128236</v>
      </c>
      <c r="F48" s="29">
        <v>2128236</v>
      </c>
      <c r="G48" s="29">
        <v>583260</v>
      </c>
      <c r="H48" s="29">
        <v>2194211</v>
      </c>
      <c r="I48" s="29">
        <v>2794326</v>
      </c>
      <c r="J48" s="29">
        <f t="shared" si="4"/>
        <v>600115</v>
      </c>
      <c r="K48" s="30">
        <f t="shared" si="5"/>
        <v>0.27349922136020649</v>
      </c>
    </row>
    <row r="49" spans="1:11" ht="15" customHeight="1" x14ac:dyDescent="0.25">
      <c r="A49" s="27" t="s">
        <v>0</v>
      </c>
      <c r="B49" s="27" t="s">
        <v>14</v>
      </c>
      <c r="C49" s="27" t="s">
        <v>0</v>
      </c>
      <c r="D49" s="28" t="s">
        <v>91</v>
      </c>
      <c r="E49" s="29">
        <v>2128236</v>
      </c>
      <c r="F49" s="29">
        <v>2128236</v>
      </c>
      <c r="G49" s="29">
        <v>583260</v>
      </c>
      <c r="H49" s="29">
        <v>2194211</v>
      </c>
      <c r="I49" s="29">
        <v>2794326</v>
      </c>
      <c r="J49" s="29">
        <f t="shared" si="4"/>
        <v>600115</v>
      </c>
      <c r="K49" s="30">
        <f t="shared" si="5"/>
        <v>0.27349922136020649</v>
      </c>
    </row>
    <row r="50" spans="1:11" ht="15" customHeight="1" x14ac:dyDescent="0.25">
      <c r="A50" s="27" t="s">
        <v>92</v>
      </c>
      <c r="B50" s="27" t="s">
        <v>0</v>
      </c>
      <c r="C50" s="27" t="s">
        <v>0</v>
      </c>
      <c r="D50" s="28" t="s">
        <v>93</v>
      </c>
      <c r="E50" s="29">
        <v>10</v>
      </c>
      <c r="F50" s="29">
        <v>1763994</v>
      </c>
      <c r="G50" s="29">
        <v>1763993</v>
      </c>
      <c r="H50" s="29">
        <v>10</v>
      </c>
      <c r="I50" s="29">
        <v>10</v>
      </c>
      <c r="J50" s="37"/>
      <c r="K50" s="30" t="s">
        <v>0</v>
      </c>
    </row>
    <row r="51" spans="1:11" ht="15" customHeight="1" x14ac:dyDescent="0.25">
      <c r="A51" s="27" t="s">
        <v>0</v>
      </c>
      <c r="B51" s="27" t="s">
        <v>87</v>
      </c>
      <c r="C51" s="27" t="s">
        <v>0</v>
      </c>
      <c r="D51" s="28" t="s">
        <v>94</v>
      </c>
      <c r="E51" s="29">
        <v>10</v>
      </c>
      <c r="F51" s="29">
        <v>1763994</v>
      </c>
      <c r="G51" s="29">
        <v>1763993</v>
      </c>
      <c r="H51" s="29">
        <v>10</v>
      </c>
      <c r="I51" s="29">
        <v>10</v>
      </c>
      <c r="J51" s="37"/>
      <c r="K51" s="30" t="s">
        <v>0</v>
      </c>
    </row>
    <row r="52" spans="1:11" ht="1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ht="1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1:11" ht="1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5" customHeight="1" x14ac:dyDescent="0.25">
      <c r="A55" s="31" t="s">
        <v>95</v>
      </c>
      <c r="B55" s="32"/>
      <c r="C55" s="32"/>
      <c r="D55" s="32"/>
      <c r="E55" s="33">
        <v>52286369</v>
      </c>
      <c r="F55" s="33">
        <v>53972392</v>
      </c>
      <c r="G55" s="33">
        <v>34353950</v>
      </c>
      <c r="H55" s="33">
        <v>52405743</v>
      </c>
      <c r="I55" s="33">
        <v>54484406</v>
      </c>
      <c r="J55" s="33">
        <v>2078663</v>
      </c>
      <c r="K55" s="34">
        <v>3.9664793990231186E-2</v>
      </c>
    </row>
    <row r="56" spans="1:11" ht="15" customHeight="1" x14ac:dyDescent="0.25">
      <c r="A56" s="39" t="s">
        <v>98</v>
      </c>
      <c r="B56" s="40"/>
      <c r="C56" s="40"/>
      <c r="D56" s="40"/>
      <c r="E56" s="40"/>
      <c r="F56" s="40"/>
      <c r="G56" s="40"/>
      <c r="H56" s="40"/>
      <c r="I56" s="40"/>
      <c r="J56" s="36"/>
      <c r="K56" s="36"/>
    </row>
    <row r="57" spans="1:11" ht="5.0999999999999996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17">
    <mergeCell ref="J10:J11"/>
    <mergeCell ref="K10:K11"/>
    <mergeCell ref="A55:D55"/>
    <mergeCell ref="A56:I56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22</vt:lpstr>
      <vt:lpstr>JR_PAGE_ANCHOR_21_1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2025-09-24T21:57:59Z</dcterms:created>
  <dcterms:modified xsi:type="dcterms:W3CDTF">2025-09-24T21:58:00Z</dcterms:modified>
</cp:coreProperties>
</file>