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1AF9AB9-BD82-479B-90DB-407D3AA64A7E}" xr6:coauthVersionLast="47" xr6:coauthVersionMax="47" xr10:uidLastSave="{00000000-0000-0000-0000-000000000000}"/>
  <bookViews>
    <workbookView xWindow="-120" yWindow="-120" windowWidth="29040" windowHeight="15720" xr2:uid="{38F2732F-3CBE-4AEE-B0B3-23EE432E62CB}"/>
  </bookViews>
  <sheets>
    <sheet name="cuadro Comparativo analitico 21" sheetId="1" r:id="rId1"/>
  </sheets>
  <definedNames>
    <definedName name="JR_PAGE_ANCHOR_20_1">'cuadro Comparativo analitico 21'!$A$1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K35" i="1"/>
  <c r="J35" i="1"/>
  <c r="J34" i="1"/>
  <c r="K34" i="1" s="1"/>
  <c r="K33" i="1"/>
  <c r="J33" i="1"/>
  <c r="J32" i="1"/>
  <c r="K32" i="1" s="1"/>
  <c r="K25" i="1"/>
  <c r="J25" i="1"/>
  <c r="J24" i="1"/>
  <c r="K24" i="1" s="1"/>
  <c r="J23" i="1"/>
  <c r="K23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<sst xmlns="http://schemas.openxmlformats.org/spreadsheetml/2006/main" count="171" uniqueCount="86">
  <si>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</si>
  <si>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</si>
  <si>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</si>
  <si>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</si>
  <si>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</si>
  <si>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</si>
  <si>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</si>
  <si>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</si>
  <si>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PUERTO CORDILLERA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</si>
  <si>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</si>
  <si>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</si>
  <si>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</si>
  <si>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PUERTO CORDILLERA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</si>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</sst>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A7EF-4858-4E83-8490-5728B2ADC510}">
  <sheetPr codeName="Hoja21">
    <outlinePr summaryBelow="0"/>
    <pageSetUpPr fitToPage="1"/>
  </sheetPr>
  <dimension ref="A1:K4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3101423</v>
      </c>
      <c r="F12" s="25">
        <v>3167661</v>
      </c>
      <c r="G12" s="25">
        <v>1850612</v>
      </c>
      <c r="H12" s="25">
        <v>3109440</v>
      </c>
      <c r="I12" s="25">
        <v>3070877</v>
      </c>
      <c r="J12" s="25">
        <f>I12-H12</f>
        <v>-38563</v>
      </c>
      <c r="K12" s="26">
        <f>(J12/H12)</f>
        <v>-1.2401911598229906E-2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122002</v>
      </c>
      <c r="G13" s="29">
        <v>80063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122002</v>
      </c>
      <c r="G14" s="29">
        <v>80063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121992</v>
      </c>
      <c r="G15" s="29">
        <v>76257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3806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63755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59280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4475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3101373</v>
      </c>
      <c r="F20" s="29">
        <v>3012915</v>
      </c>
      <c r="G20" s="29">
        <v>1706794</v>
      </c>
      <c r="H20" s="29">
        <v>3109390</v>
      </c>
      <c r="I20" s="29">
        <v>3070827</v>
      </c>
      <c r="J20" s="29">
        <f>I20-H20</f>
        <v>-38563</v>
      </c>
      <c r="K20" s="30">
        <f>(J20/H20)</f>
        <v>-1.240211102499204E-2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3101373</v>
      </c>
      <c r="F21" s="29">
        <v>3012915</v>
      </c>
      <c r="G21" s="29">
        <v>1706794</v>
      </c>
      <c r="H21" s="29">
        <v>3109390</v>
      </c>
      <c r="I21" s="29">
        <v>3070827</v>
      </c>
      <c r="J21" s="29">
        <f>I21-H21</f>
        <v>-38563</v>
      </c>
      <c r="K21" s="30">
        <f>(J21/H21)</f>
        <v>-1.240211102499204E-2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32724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3101423</v>
      </c>
      <c r="F23" s="25">
        <v>3167661</v>
      </c>
      <c r="G23" s="25">
        <v>1903419</v>
      </c>
      <c r="H23" s="25">
        <v>3109440</v>
      </c>
      <c r="I23" s="25">
        <v>3070877</v>
      </c>
      <c r="J23" s="25">
        <f>I23-H23</f>
        <v>-38563</v>
      </c>
      <c r="K23" s="26">
        <f>(J23/H23)</f>
        <v>-1.2401911598229906E-2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2842783</v>
      </c>
      <c r="F24" s="29">
        <v>2883942</v>
      </c>
      <c r="G24" s="29">
        <v>1692014</v>
      </c>
      <c r="H24" s="29">
        <v>2842783</v>
      </c>
      <c r="I24" s="29">
        <v>2826376</v>
      </c>
      <c r="J24" s="29">
        <f>I24-H24</f>
        <v>-16407</v>
      </c>
      <c r="K24" s="30">
        <f>(J24/H24)</f>
        <v>-5.7714570545834842E-3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233579</v>
      </c>
      <c r="F25" s="29">
        <v>227204</v>
      </c>
      <c r="G25" s="29">
        <v>108415</v>
      </c>
      <c r="H25" s="29">
        <v>240819</v>
      </c>
      <c r="I25" s="29">
        <v>228616</v>
      </c>
      <c r="J25" s="29">
        <f>I25-H25</f>
        <v>-12203</v>
      </c>
      <c r="K25" s="30">
        <f>(J25/H25)</f>
        <v>-5.0672912021061459E-2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47551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47551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0</v>
      </c>
      <c r="F30" s="29">
        <v>0</v>
      </c>
      <c r="G30" s="29">
        <v>2933</v>
      </c>
      <c r="H30" s="29">
        <v>0</v>
      </c>
      <c r="I30" s="29">
        <v>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38</v>
      </c>
      <c r="C31" s="27" t="s">
        <v>0</v>
      </c>
      <c r="D31" s="28" t="s">
        <v>67</v>
      </c>
      <c r="E31" s="29">
        <v>0</v>
      </c>
      <c r="F31" s="29">
        <v>0</v>
      </c>
      <c r="G31" s="29">
        <v>2933</v>
      </c>
      <c r="H31" s="29">
        <v>0</v>
      </c>
      <c r="I31" s="29">
        <v>0</v>
      </c>
      <c r="J31" s="37"/>
      <c r="K31" s="30" t="s">
        <v>0</v>
      </c>
    </row>
    <row r="32" spans="1:11" ht="15" customHeight="1" x14ac:dyDescent="0.25">
      <c r="A32" s="27" t="s">
        <v>68</v>
      </c>
      <c r="B32" s="27" t="s">
        <v>0</v>
      </c>
      <c r="C32" s="27" t="s">
        <v>0</v>
      </c>
      <c r="D32" s="28" t="s">
        <v>69</v>
      </c>
      <c r="E32" s="29">
        <v>25011</v>
      </c>
      <c r="F32" s="29">
        <v>23761</v>
      </c>
      <c r="G32" s="29">
        <v>19793</v>
      </c>
      <c r="H32" s="29">
        <v>25788</v>
      </c>
      <c r="I32" s="29">
        <v>15835</v>
      </c>
      <c r="J32" s="29">
        <f>I32-H32</f>
        <v>-9953</v>
      </c>
      <c r="K32" s="30">
        <f>(J32/H32)</f>
        <v>-0.38595470761594541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2084</v>
      </c>
      <c r="F33" s="29">
        <v>1980</v>
      </c>
      <c r="G33" s="29">
        <v>1437</v>
      </c>
      <c r="H33" s="29">
        <v>2149</v>
      </c>
      <c r="I33" s="29">
        <v>0</v>
      </c>
      <c r="J33" s="29">
        <f>I33-H33</f>
        <v>-2149</v>
      </c>
      <c r="K33" s="30">
        <f>(J33/H33)</f>
        <v>-1</v>
      </c>
    </row>
    <row r="34" spans="1:11" ht="15" customHeight="1" x14ac:dyDescent="0.25">
      <c r="A34" s="27" t="s">
        <v>0</v>
      </c>
      <c r="B34" s="27" t="s">
        <v>36</v>
      </c>
      <c r="C34" s="27" t="s">
        <v>0</v>
      </c>
      <c r="D34" s="28" t="s">
        <v>72</v>
      </c>
      <c r="E34" s="29">
        <v>2084</v>
      </c>
      <c r="F34" s="29">
        <v>1980</v>
      </c>
      <c r="G34" s="29">
        <v>1955</v>
      </c>
      <c r="H34" s="29">
        <v>2149</v>
      </c>
      <c r="I34" s="29">
        <v>1031</v>
      </c>
      <c r="J34" s="29">
        <f>I34-H34</f>
        <v>-1118</v>
      </c>
      <c r="K34" s="30">
        <f>(J34/H34)</f>
        <v>-0.52024197301070263</v>
      </c>
    </row>
    <row r="35" spans="1:11" ht="15" customHeight="1" x14ac:dyDescent="0.25">
      <c r="A35" s="27" t="s">
        <v>0</v>
      </c>
      <c r="B35" s="27" t="s">
        <v>73</v>
      </c>
      <c r="C35" s="27" t="s">
        <v>0</v>
      </c>
      <c r="D35" s="28" t="s">
        <v>74</v>
      </c>
      <c r="E35" s="29">
        <v>18759</v>
      </c>
      <c r="F35" s="29">
        <v>17821</v>
      </c>
      <c r="G35" s="29">
        <v>16401</v>
      </c>
      <c r="H35" s="29">
        <v>19341</v>
      </c>
      <c r="I35" s="29">
        <v>14804</v>
      </c>
      <c r="J35" s="29">
        <f>I35-H35</f>
        <v>-4537</v>
      </c>
      <c r="K35" s="30">
        <f>(J35/H35)</f>
        <v>-0.23457939093118246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2084</v>
      </c>
      <c r="F36" s="29">
        <v>1980</v>
      </c>
      <c r="G36" s="29">
        <v>0</v>
      </c>
      <c r="H36" s="29">
        <v>2149</v>
      </c>
      <c r="I36" s="29">
        <v>0</v>
      </c>
      <c r="J36" s="29">
        <f>I36-H36</f>
        <v>-2149</v>
      </c>
      <c r="K36" s="30">
        <f>(J36/H36)</f>
        <v>-1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32714</v>
      </c>
      <c r="G37" s="29">
        <v>32713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75</v>
      </c>
      <c r="C38" s="27" t="s">
        <v>0</v>
      </c>
      <c r="D38" s="28" t="s">
        <v>79</v>
      </c>
      <c r="E38" s="29">
        <v>10</v>
      </c>
      <c r="F38" s="29">
        <v>32714</v>
      </c>
      <c r="G38" s="29">
        <v>32713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80</v>
      </c>
      <c r="B39" s="27" t="s">
        <v>0</v>
      </c>
      <c r="C39" s="27" t="s">
        <v>0</v>
      </c>
      <c r="D39" s="28" t="s">
        <v>81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" customHeight="1" x14ac:dyDescent="0.25">
      <c r="A43" s="31" t="s">
        <v>82</v>
      </c>
      <c r="B43" s="32"/>
      <c r="C43" s="32"/>
      <c r="D43" s="32"/>
      <c r="E43" s="33">
        <v>3101383</v>
      </c>
      <c r="F43" s="33">
        <v>3134917</v>
      </c>
      <c r="G43" s="33">
        <v>1823155</v>
      </c>
      <c r="H43" s="33">
        <v>3109400</v>
      </c>
      <c r="I43" s="33">
        <v>3070837</v>
      </c>
      <c r="J43" s="33">
        <v>-38563</v>
      </c>
      <c r="K43" s="34">
        <v>-1.240207113912652E-2</v>
      </c>
    </row>
    <row r="44" spans="1:11" ht="15" customHeight="1" x14ac:dyDescent="0.25">
      <c r="A44" s="39" t="s">
        <v>85</v>
      </c>
      <c r="B44" s="40"/>
      <c r="C44" s="40"/>
      <c r="D44" s="40"/>
      <c r="E44" s="40"/>
      <c r="F44" s="40"/>
      <c r="G44" s="40"/>
      <c r="H44" s="40"/>
      <c r="I44" s="40"/>
      <c r="J44" s="36"/>
      <c r="K44" s="36"/>
    </row>
    <row r="45" spans="1:11" ht="5.0999999999999996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</sheetData>
  <mergeCells count="17"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21</vt:lpstr>
      <vt:lpstr>JR_PAGE_ANCHOR_20_1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2025-09-24T21:57:58Z</dcterms:created>
  <dcterms:modified xsi:type="dcterms:W3CDTF">2025-09-24T21:57:59Z</dcterms:modified>
</cp:coreProperties>
</file>