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8CFC80C9-004F-4519-A9B0-97E555AE3C26}" xr6:coauthVersionLast="47" xr6:coauthVersionMax="47" xr10:uidLastSave="{00000000-0000-0000-0000-000000000000}"/>
  <bookViews>
    <workbookView xWindow="-120" yWindow="-120" windowWidth="29040" windowHeight="15720" xr2:uid="{1037F75D-B68A-4DF3-834D-D0A280E4C1B2}"/>
  </bookViews>
  <sheets>
    <sheet name="cuadro Comparativo analitico 19" sheetId="1" r:id="rId1"/>
  </sheets>
  <definedNames>
    <definedName name="JR_PAGE_ANCHOR_18_1">'cuadro Comparativo analitico 19'!$A$1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J30" i="1"/>
  <c r="K30" i="1" s="1"/>
  <c r="K25" i="1"/>
  <c r="J25" i="1"/>
  <c r="K24" i="1"/>
  <c r="J24" i="1"/>
  <c r="J23" i="1"/>
  <c r="K23" i="1" s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<sst xmlns="http://schemas.openxmlformats.org/spreadsheetml/2006/main" count="161" uniqueCount="83">
  <si>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</si>
  <si>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</si>
  <si>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</si>
  <si>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</si>
  <si>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</si>
  <si>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</si>
  <si>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</si>
  <si>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</si>
  <si>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BARRANCAS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</si>
  <si>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</si>
  <si>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18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</si>
  <si>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</si>
  <si>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BARRANCAS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</si>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</sst>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C3360-39FD-4816-A8E3-4FD105F3F0BC}">
  <sheetPr codeName="Hoja19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4251252</v>
      </c>
      <c r="F12" s="25">
        <v>4262675</v>
      </c>
      <c r="G12" s="25">
        <v>2758696</v>
      </c>
      <c r="H12" s="25">
        <v>4279263</v>
      </c>
      <c r="I12" s="25">
        <v>4209122</v>
      </c>
      <c r="J12" s="25">
        <f>I12-H12</f>
        <v>-70141</v>
      </c>
      <c r="K12" s="26">
        <f>(J12/H12)</f>
        <v>-1.6390906564985607E-2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145552</v>
      </c>
      <c r="G13" s="29">
        <v>88477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145552</v>
      </c>
      <c r="G14" s="29">
        <v>88477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145542</v>
      </c>
      <c r="G15" s="29">
        <v>88477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719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719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4251202</v>
      </c>
      <c r="F20" s="29">
        <v>4117083</v>
      </c>
      <c r="G20" s="29">
        <v>2669500</v>
      </c>
      <c r="H20" s="29">
        <v>4279213</v>
      </c>
      <c r="I20" s="29">
        <v>4209072</v>
      </c>
      <c r="J20" s="29">
        <f>I20-H20</f>
        <v>-70141</v>
      </c>
      <c r="K20" s="30">
        <f>(J20/H20)</f>
        <v>-1.6391098082754938E-2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4251202</v>
      </c>
      <c r="F21" s="29">
        <v>4117083</v>
      </c>
      <c r="G21" s="29">
        <v>2669500</v>
      </c>
      <c r="H21" s="29">
        <v>4279213</v>
      </c>
      <c r="I21" s="29">
        <v>4209072</v>
      </c>
      <c r="J21" s="29">
        <f>I21-H21</f>
        <v>-70141</v>
      </c>
      <c r="K21" s="30">
        <f>(J21/H21)</f>
        <v>-1.6391098082754938E-2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20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4251252</v>
      </c>
      <c r="F23" s="25">
        <v>4262675</v>
      </c>
      <c r="G23" s="25">
        <v>2678769</v>
      </c>
      <c r="H23" s="25">
        <v>4279263</v>
      </c>
      <c r="I23" s="25">
        <v>4209122</v>
      </c>
      <c r="J23" s="25">
        <f>I23-H23</f>
        <v>-70141</v>
      </c>
      <c r="K23" s="26">
        <f>(J23/H23)</f>
        <v>-1.6390906564985607E-2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3347652</v>
      </c>
      <c r="F24" s="29">
        <v>3396614</v>
      </c>
      <c r="G24" s="29">
        <v>2072922</v>
      </c>
      <c r="H24" s="29">
        <v>3347652</v>
      </c>
      <c r="I24" s="29">
        <v>3361227</v>
      </c>
      <c r="J24" s="29">
        <f>I24-H24</f>
        <v>13575</v>
      </c>
      <c r="K24" s="30">
        <f>(J24/H24)</f>
        <v>4.055080994081822E-3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876012</v>
      </c>
      <c r="F25" s="29">
        <v>839849</v>
      </c>
      <c r="G25" s="29">
        <v>390329</v>
      </c>
      <c r="H25" s="29">
        <v>903168</v>
      </c>
      <c r="I25" s="29">
        <v>825733</v>
      </c>
      <c r="J25" s="29">
        <f>I25-H25</f>
        <v>-77435</v>
      </c>
      <c r="K25" s="30">
        <f>(J25/H25)</f>
        <v>-8.5737094316893428E-2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10</v>
      </c>
      <c r="F26" s="29">
        <v>10</v>
      </c>
      <c r="G26" s="29">
        <v>39244</v>
      </c>
      <c r="H26" s="29">
        <v>10</v>
      </c>
      <c r="I26" s="29">
        <v>10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10</v>
      </c>
      <c r="F27" s="29">
        <v>10</v>
      </c>
      <c r="G27" s="29">
        <v>39244</v>
      </c>
      <c r="H27" s="29">
        <v>10</v>
      </c>
      <c r="I27" s="29">
        <v>10</v>
      </c>
      <c r="J27" s="37"/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27917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27917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27538</v>
      </c>
      <c r="F30" s="29">
        <v>26162</v>
      </c>
      <c r="G30" s="29">
        <v>12149</v>
      </c>
      <c r="H30" s="29">
        <v>28393</v>
      </c>
      <c r="I30" s="29">
        <v>22112</v>
      </c>
      <c r="J30" s="29">
        <f>I30-H30</f>
        <v>-6281</v>
      </c>
      <c r="K30" s="30">
        <f>(J30/H30)</f>
        <v>-0.22121649702391435</v>
      </c>
    </row>
    <row r="31" spans="1:11" ht="15" customHeight="1" x14ac:dyDescent="0.25">
      <c r="A31" s="27" t="s">
        <v>0</v>
      </c>
      <c r="B31" s="27" t="s">
        <v>67</v>
      </c>
      <c r="C31" s="27" t="s">
        <v>0</v>
      </c>
      <c r="D31" s="28" t="s">
        <v>68</v>
      </c>
      <c r="E31" s="29">
        <v>2084</v>
      </c>
      <c r="F31" s="29">
        <v>1980</v>
      </c>
      <c r="G31" s="29">
        <v>0</v>
      </c>
      <c r="H31" s="29">
        <v>2149</v>
      </c>
      <c r="I31" s="29">
        <v>0</v>
      </c>
      <c r="J31" s="29">
        <f>I31-H31</f>
        <v>-2149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69</v>
      </c>
      <c r="E32" s="29">
        <v>1387</v>
      </c>
      <c r="F32" s="29">
        <v>1318</v>
      </c>
      <c r="G32" s="29">
        <v>696</v>
      </c>
      <c r="H32" s="29">
        <v>1430</v>
      </c>
      <c r="I32" s="29">
        <v>1401</v>
      </c>
      <c r="J32" s="29">
        <f>I32-H32</f>
        <v>-29</v>
      </c>
      <c r="K32" s="30">
        <f>(J32/H32)</f>
        <v>-2.0279720279720279E-2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5859</v>
      </c>
      <c r="F33" s="29">
        <v>5566</v>
      </c>
      <c r="G33" s="29">
        <v>0</v>
      </c>
      <c r="H33" s="29">
        <v>6041</v>
      </c>
      <c r="I33" s="29">
        <v>5184</v>
      </c>
      <c r="J33" s="29">
        <f>I33-H33</f>
        <v>-857</v>
      </c>
      <c r="K33" s="30">
        <f>(J33/H33)</f>
        <v>-0.14186392981294488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18208</v>
      </c>
      <c r="F34" s="29">
        <v>17298</v>
      </c>
      <c r="G34" s="29">
        <v>11453</v>
      </c>
      <c r="H34" s="29">
        <v>18773</v>
      </c>
      <c r="I34" s="29">
        <v>15527</v>
      </c>
      <c r="J34" s="29">
        <f>I34-H34</f>
        <v>-3246</v>
      </c>
      <c r="K34" s="30">
        <f>(J34/H34)</f>
        <v>-0.17290789964310446</v>
      </c>
    </row>
    <row r="35" spans="1:11" ht="15" customHeight="1" x14ac:dyDescent="0.25">
      <c r="A35" s="27" t="s">
        <v>74</v>
      </c>
      <c r="B35" s="27" t="s">
        <v>0</v>
      </c>
      <c r="C35" s="27" t="s">
        <v>0</v>
      </c>
      <c r="D35" s="28" t="s">
        <v>75</v>
      </c>
      <c r="E35" s="29">
        <v>10</v>
      </c>
      <c r="F35" s="29">
        <v>10</v>
      </c>
      <c r="G35" s="29">
        <v>136208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72</v>
      </c>
      <c r="C36" s="27" t="s">
        <v>0</v>
      </c>
      <c r="D36" s="28" t="s">
        <v>76</v>
      </c>
      <c r="E36" s="29">
        <v>10</v>
      </c>
      <c r="F36" s="29">
        <v>10</v>
      </c>
      <c r="G36" s="29">
        <v>136208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79</v>
      </c>
      <c r="B41" s="32"/>
      <c r="C41" s="32"/>
      <c r="D41" s="32"/>
      <c r="E41" s="33">
        <v>4251212</v>
      </c>
      <c r="F41" s="33">
        <v>4262635</v>
      </c>
      <c r="G41" s="33">
        <v>2514644</v>
      </c>
      <c r="H41" s="33">
        <v>4279223</v>
      </c>
      <c r="I41" s="33">
        <v>4209082</v>
      </c>
      <c r="J41" s="33">
        <v>-70141</v>
      </c>
      <c r="K41" s="34">
        <v>-1.6391059778843028E-2</v>
      </c>
    </row>
    <row r="42" spans="1:11" ht="15" customHeight="1" x14ac:dyDescent="0.25">
      <c r="A42" s="39" t="s">
        <v>82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19</vt:lpstr>
      <vt:lpstr>JR_PAGE_ANCHOR_18_1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2025-09-24T21:57:55Z</dcterms:created>
  <dcterms:modified xsi:type="dcterms:W3CDTF">2025-09-24T21:57:56Z</dcterms:modified>
</cp:coreProperties>
</file>