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54528584-1BDF-43E6-99FF-FFAE3EA20E79}" xr6:coauthVersionLast="47" xr6:coauthVersionMax="47" xr10:uidLastSave="{00000000-0000-0000-0000-000000000000}"/>
  <bookViews>
    <workbookView xWindow="-120" yWindow="-120" windowWidth="29040" windowHeight="15720" xr2:uid="{CC554D85-42A9-4D78-8041-AD597F2032DD}"/>
  </bookViews>
  <sheets>
    <sheet name="cuadro Comparativo analitico 18" sheetId="1" r:id="rId1"/>
  </sheets>
  <definedNames>
    <definedName name="JR_PAGE_ANCHOR_17_1">'cuadro Comparativo analitico 18'!$A$1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K45" i="1" s="1"/>
  <c r="K44" i="1"/>
  <c r="J44" i="1"/>
  <c r="J43" i="1"/>
  <c r="K43" i="1" s="1"/>
  <c r="J42" i="1"/>
  <c r="K42" i="1" s="1"/>
  <c r="K41" i="1"/>
  <c r="J41" i="1"/>
  <c r="K40" i="1"/>
  <c r="J40" i="1"/>
  <c r="J39" i="1"/>
  <c r="K39" i="1" s="1"/>
  <c r="J38" i="1"/>
  <c r="K38" i="1" s="1"/>
  <c r="J37" i="1"/>
  <c r="K37" i="1" s="1"/>
  <c r="K33" i="1"/>
  <c r="J33" i="1"/>
  <c r="J32" i="1"/>
  <c r="K32" i="1" s="1"/>
  <c r="J31" i="1"/>
  <c r="K31" i="1" s="1"/>
  <c r="K29" i="1"/>
  <c r="J29" i="1"/>
  <c r="K28" i="1"/>
  <c r="J28" i="1"/>
  <c r="J27" i="1"/>
  <c r="J25" i="1"/>
  <c r="K25" i="1" s="1"/>
  <c r="K24" i="1"/>
  <c r="J24" i="1"/>
  <c r="J23" i="1"/>
  <c r="K23" i="1" s="1"/>
  <c r="J22" i="1"/>
  <c r="K22" i="1" s="1"/>
  <c r="J21" i="1"/>
  <c r="K21" i="1" s="1"/>
  <c r="J20" i="1"/>
  <c r="K20" i="1" s="1"/>
  <c r="J19" i="1"/>
  <c r="K19" i="1" s="1"/>
  <c r="J17" i="1"/>
  <c r="K17" i="1" s="1"/>
  <c r="J16" i="1"/>
  <c r="K16" i="1" s="1"/>
  <c r="K15" i="1"/>
  <c r="J15" i="1"/>
  <c r="J12" i="1"/>
  <c r="K12" i="1" s="1"/>
</calcChain>
</file>

<file path=xl/sharedStrings.xml><?xml version="1.0" encoding="utf-8"?>
<sst xmlns="http://schemas.openxmlformats.org/spreadsheetml/2006/main" count="197" uniqueCount="94">
  <si>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</si>
  <si>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</si>
  <si>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</si>
  <si>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</si>
  <si>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</si>
  <si>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</si>
  <si>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</si>
  <si>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</si>
  <si>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</si>
  <si>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</si>
  <si>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</si>
  <si>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</si>
  <si>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FORTALECIMIENTO DE LA EDUCACIÓN ESCOLAR PÚBLICA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</si>
  <si>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</si>
  <si>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</si>
  <si>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</si>
  <si>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</si>
  <si>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</si>
  <si>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</si>
  <si>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</si>
  <si>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</si>
  <si>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</si>
  <si>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</si>
  <si>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</si>
  <si>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</si>
  <si>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</si>
  <si>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</si>
  <si>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</si>
  <si>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</si>
  <si>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</si>
  <si>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</si>
  <si>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</si>
  <si>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</si>
  <si>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</si>
  <si>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</si>
  <si>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</si>
  <si>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</si>
  <si>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</si>
  <si>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</si>
  <si>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</si>
  <si>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</si>
  <si>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</si>
  <si>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</si>
  <si>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</si>
  <si>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</si>
  <si>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</si>
  <si>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</si>
  <si>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</si>
  <si>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</si>
  <si>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</si>
  <si>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</si>
  <si>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</si>
  <si>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Mejoramiento de la Calidad de la Educación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</si>
  <si>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</si>
  <si>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Desarrollo Profesional Docente y Directivo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</si>
  <si>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</si>
  <si>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Recursos Educativos</t>
    </r>
  </si>
  <si>
    <r>
      <rPr>
        <sz val="10"/>
        <rFont val="Times New Roman"/>
        <family val="1"/>
      </rPr>
      <t>051</t>
    </r>
  </si>
  <si>
    <r>
      <rPr>
        <sz val="10"/>
        <rFont val="Times New Roman"/>
        <family val="1"/>
      </rPr>
      <t>Fondo de Apoyo a la Educación Pública - Servicios Locales</t>
    </r>
  </si>
  <si>
    <r>
      <rPr>
        <sz val="10"/>
        <rFont val="Times New Roman"/>
        <family val="1"/>
      </rPr>
      <t>061</t>
    </r>
  </si>
  <si>
    <r>
      <rPr>
        <sz val="10"/>
        <rFont val="Times New Roman"/>
        <family val="1"/>
      </rPr>
      <t>Fondo para la Reactivación Educativa (Plan de Reactivación Educativa)-SLEP</t>
    </r>
  </si>
  <si>
    <r>
      <rPr>
        <sz val="10"/>
        <rFont val="Times New Roman"/>
        <family val="1"/>
      </rPr>
      <t>063</t>
    </r>
  </si>
  <si>
    <r>
      <rPr>
        <sz val="10"/>
        <rFont val="Times New Roman"/>
        <family val="1"/>
      </rPr>
      <t>Fondo de Incentivo para la Gestión Administrativa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</si>
  <si>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</si>
  <si>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Fondo de Apoyo a la Educación Pública</t>
    </r>
  </si>
  <si>
    <r>
      <rPr>
        <sz val="10"/>
        <rFont val="Times New Roman"/>
        <family val="1"/>
      </rPr>
      <t>058</t>
    </r>
  </si>
  <si>
    <r>
      <rPr>
        <sz val="10"/>
        <rFont val="Times New Roman"/>
        <family val="1"/>
      </rPr>
      <t>Aporte a las Municipalidades</t>
    </r>
  </si>
  <si>
    <r>
      <rPr>
        <sz val="10"/>
        <rFont val="Times New Roman"/>
        <family val="1"/>
      </rPr>
      <t>Fondo para la Reactivación Educativa (Plan de Reactivación Educativa)</t>
    </r>
  </si>
  <si>
    <r>
      <rPr>
        <sz val="10"/>
        <rFont val="Times New Roman"/>
        <family val="1"/>
      </rPr>
      <t>062</t>
    </r>
  </si>
  <si>
    <r>
      <rPr>
        <sz val="10"/>
        <rFont val="Times New Roman"/>
        <family val="1"/>
      </rPr>
      <t>Contingencia para Mantención y Reparación de Infraestructura Escolar (Plan de Reactivación Educativa)</t>
    </r>
  </si>
  <si>
    <r>
      <rPr>
        <sz val="10"/>
        <rFont val="Times New Roman"/>
        <family val="1"/>
      </rPr>
      <t>Fondo de Incentivo para la Gestión Administrativa de los SLEP</t>
    </r>
  </si>
  <si>
    <r>
      <rPr>
        <sz val="10"/>
        <rFont val="Times New Roman"/>
        <family val="1"/>
      </rPr>
      <t>065</t>
    </r>
  </si>
  <si>
    <r>
      <rPr>
        <sz val="10"/>
        <rFont val="Times New Roman"/>
        <family val="1"/>
      </rPr>
      <t>Programa de Apoyo al Fortalecimiento de Capacidades de los SLEP de la Región de Atacama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</si>
  <si>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</si>
  <si>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</si>
  <si>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</si>
  <si>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</si>
  <si>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</si>
  <si>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Becas y Asistencialidad Estudiantil JUNAEB</t>
    </r>
  </si>
  <si>
    <r>
      <rPr>
        <sz val="10"/>
        <rFont val="Times New Roman"/>
        <family val="1"/>
      </rPr>
      <t>104</t>
    </r>
  </si>
  <si>
    <r>
      <rPr>
        <sz val="10"/>
        <rFont val="Times New Roman"/>
        <family val="1"/>
      </rPr>
      <t>Mejoramiento de Infraestructura Escolar Pública - Servicios Locales</t>
    </r>
  </si>
  <si>
    <r>
      <rPr>
        <sz val="10"/>
        <rFont val="Times New Roman"/>
        <family val="1"/>
      </rPr>
      <t>Mejoramiento de Infraestructura Escolar Pública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</si>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</sst>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DBED-08C5-4118-8102-C5B700BF2E74}">
  <sheetPr codeName="Hoja18">
    <outlinePr summaryBelow="0"/>
    <pageSetUpPr fitToPage="1"/>
  </sheetPr>
  <dimension ref="A1:K5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447374640</v>
      </c>
      <c r="F12" s="25">
        <v>368481030</v>
      </c>
      <c r="G12" s="25">
        <v>232013985</v>
      </c>
      <c r="H12" s="25">
        <v>461155657</v>
      </c>
      <c r="I12" s="25">
        <v>473552484</v>
      </c>
      <c r="J12" s="25">
        <f>I12-H12</f>
        <v>12396827</v>
      </c>
      <c r="K12" s="26">
        <f>(J12/H12)</f>
        <v>2.6882088101545288E-2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467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467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6</v>
      </c>
      <c r="B15" s="27" t="s">
        <v>0</v>
      </c>
      <c r="C15" s="27" t="s">
        <v>0</v>
      </c>
      <c r="D15" s="28" t="s">
        <v>40</v>
      </c>
      <c r="E15" s="29">
        <v>447374610</v>
      </c>
      <c r="F15" s="29">
        <v>368481000</v>
      </c>
      <c r="G15" s="29">
        <v>232013518</v>
      </c>
      <c r="H15" s="29">
        <v>461155627</v>
      </c>
      <c r="I15" s="29">
        <v>473552454</v>
      </c>
      <c r="J15" s="29">
        <f>I15-H15</f>
        <v>12396827</v>
      </c>
      <c r="K15" s="30">
        <f>(J15/H15)</f>
        <v>2.6882089850331588E-2</v>
      </c>
    </row>
    <row r="16" spans="1:11" ht="15" customHeight="1" x14ac:dyDescent="0.25">
      <c r="A16" s="27" t="s">
        <v>0</v>
      </c>
      <c r="B16" s="27" t="s">
        <v>41</v>
      </c>
      <c r="C16" s="27" t="s">
        <v>0</v>
      </c>
      <c r="D16" s="28" t="s">
        <v>42</v>
      </c>
      <c r="E16" s="29">
        <v>444548846</v>
      </c>
      <c r="F16" s="29">
        <v>365655236</v>
      </c>
      <c r="G16" s="29">
        <v>230640302</v>
      </c>
      <c r="H16" s="29">
        <v>458329863</v>
      </c>
      <c r="I16" s="29">
        <v>470875050</v>
      </c>
      <c r="J16" s="29">
        <f>I16-H16</f>
        <v>12545187</v>
      </c>
      <c r="K16" s="30">
        <f>(J16/H16)</f>
        <v>2.7371524338138099E-2</v>
      </c>
    </row>
    <row r="17" spans="1:11" ht="15" customHeight="1" x14ac:dyDescent="0.25">
      <c r="A17" s="27" t="s">
        <v>0</v>
      </c>
      <c r="B17" s="27" t="s">
        <v>43</v>
      </c>
      <c r="C17" s="27" t="s">
        <v>0</v>
      </c>
      <c r="D17" s="28" t="s">
        <v>44</v>
      </c>
      <c r="E17" s="29">
        <v>2825764</v>
      </c>
      <c r="F17" s="29">
        <v>2825764</v>
      </c>
      <c r="G17" s="29">
        <v>1373216</v>
      </c>
      <c r="H17" s="29">
        <v>2825764</v>
      </c>
      <c r="I17" s="29">
        <v>2677404</v>
      </c>
      <c r="J17" s="29">
        <f>I17-H17</f>
        <v>-148360</v>
      </c>
      <c r="K17" s="30">
        <f>(J17/H17)</f>
        <v>-5.2502615221936437E-2</v>
      </c>
    </row>
    <row r="18" spans="1:11" ht="15" customHeight="1" x14ac:dyDescent="0.25">
      <c r="A18" s="27" t="s">
        <v>45</v>
      </c>
      <c r="B18" s="27" t="s">
        <v>0</v>
      </c>
      <c r="C18" s="27" t="s">
        <v>0</v>
      </c>
      <c r="D18" s="28" t="s">
        <v>46</v>
      </c>
      <c r="E18" s="29">
        <v>20</v>
      </c>
      <c r="F18" s="29">
        <v>20</v>
      </c>
      <c r="G18" s="29">
        <v>0</v>
      </c>
      <c r="H18" s="29">
        <v>20</v>
      </c>
      <c r="I18" s="29">
        <v>20</v>
      </c>
      <c r="J18" s="37"/>
      <c r="K18" s="30" t="s">
        <v>0</v>
      </c>
    </row>
    <row r="19" spans="1:11" ht="15" customHeight="1" thickBot="1" x14ac:dyDescent="0.3">
      <c r="A19" s="23" t="s">
        <v>0</v>
      </c>
      <c r="B19" s="23" t="s">
        <v>0</v>
      </c>
      <c r="C19" s="23" t="s">
        <v>0</v>
      </c>
      <c r="D19" s="24" t="s">
        <v>47</v>
      </c>
      <c r="E19" s="25">
        <v>447374640</v>
      </c>
      <c r="F19" s="25">
        <v>368481030</v>
      </c>
      <c r="G19" s="25">
        <v>180678505</v>
      </c>
      <c r="H19" s="25">
        <v>461155657</v>
      </c>
      <c r="I19" s="25">
        <v>473552484</v>
      </c>
      <c r="J19" s="25">
        <f t="shared" ref="J19:J25" si="0">I19-H19</f>
        <v>12396827</v>
      </c>
      <c r="K19" s="26">
        <f t="shared" ref="K19:K25" si="1">(J19/H19)</f>
        <v>2.6882088101545288E-2</v>
      </c>
    </row>
    <row r="20" spans="1:11" ht="15" customHeight="1" x14ac:dyDescent="0.25">
      <c r="A20" s="27" t="s">
        <v>48</v>
      </c>
      <c r="B20" s="27" t="s">
        <v>0</v>
      </c>
      <c r="C20" s="27" t="s">
        <v>0</v>
      </c>
      <c r="D20" s="28" t="s">
        <v>49</v>
      </c>
      <c r="E20" s="29">
        <v>257467579</v>
      </c>
      <c r="F20" s="29">
        <v>198610255</v>
      </c>
      <c r="G20" s="29">
        <v>107903227</v>
      </c>
      <c r="H20" s="29">
        <v>265449074</v>
      </c>
      <c r="I20" s="29">
        <v>350274790</v>
      </c>
      <c r="J20" s="29">
        <f t="shared" si="0"/>
        <v>84825716</v>
      </c>
      <c r="K20" s="30">
        <f t="shared" si="1"/>
        <v>0.31955551670148225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79147540</v>
      </c>
      <c r="F21" s="29">
        <v>81945095</v>
      </c>
      <c r="G21" s="29">
        <v>69656155</v>
      </c>
      <c r="H21" s="29">
        <v>81601114</v>
      </c>
      <c r="I21" s="29">
        <v>266785992</v>
      </c>
      <c r="J21" s="29">
        <f t="shared" si="0"/>
        <v>185184878</v>
      </c>
      <c r="K21" s="30">
        <f t="shared" si="1"/>
        <v>2.2693915428654563</v>
      </c>
    </row>
    <row r="22" spans="1:11" ht="15" customHeight="1" x14ac:dyDescent="0.25">
      <c r="A22" s="27" t="s">
        <v>0</v>
      </c>
      <c r="B22" s="27" t="s">
        <v>0</v>
      </c>
      <c r="C22" s="27" t="s">
        <v>51</v>
      </c>
      <c r="D22" s="28" t="s">
        <v>52</v>
      </c>
      <c r="E22" s="29">
        <v>7484908</v>
      </c>
      <c r="F22" s="29">
        <v>7194908</v>
      </c>
      <c r="G22" s="29">
        <v>0</v>
      </c>
      <c r="H22" s="29">
        <v>7716940</v>
      </c>
      <c r="I22" s="29">
        <v>0</v>
      </c>
      <c r="J22" s="29">
        <f t="shared" si="0"/>
        <v>-7716940</v>
      </c>
      <c r="K22" s="30">
        <f t="shared" si="1"/>
        <v>-1</v>
      </c>
    </row>
    <row r="23" spans="1:11" ht="15" customHeight="1" x14ac:dyDescent="0.25">
      <c r="A23" s="27" t="s">
        <v>0</v>
      </c>
      <c r="B23" s="27" t="s">
        <v>0</v>
      </c>
      <c r="C23" s="27" t="s">
        <v>53</v>
      </c>
      <c r="D23" s="28" t="s">
        <v>54</v>
      </c>
      <c r="E23" s="29">
        <v>2472279</v>
      </c>
      <c r="F23" s="29">
        <v>2472279</v>
      </c>
      <c r="G23" s="29">
        <v>0</v>
      </c>
      <c r="H23" s="29">
        <v>2548920</v>
      </c>
      <c r="I23" s="29">
        <v>0</v>
      </c>
      <c r="J23" s="29">
        <f t="shared" si="0"/>
        <v>-2548920</v>
      </c>
      <c r="K23" s="30">
        <f t="shared" si="1"/>
        <v>-1</v>
      </c>
    </row>
    <row r="24" spans="1:11" ht="15" customHeight="1" x14ac:dyDescent="0.25">
      <c r="A24" s="27" t="s">
        <v>0</v>
      </c>
      <c r="B24" s="27" t="s">
        <v>0</v>
      </c>
      <c r="C24" s="27" t="s">
        <v>55</v>
      </c>
      <c r="D24" s="28" t="s">
        <v>56</v>
      </c>
      <c r="E24" s="29">
        <v>1540838</v>
      </c>
      <c r="F24" s="29">
        <v>1470838</v>
      </c>
      <c r="G24" s="29">
        <v>0</v>
      </c>
      <c r="H24" s="29">
        <v>1588604</v>
      </c>
      <c r="I24" s="29">
        <v>0</v>
      </c>
      <c r="J24" s="29">
        <f t="shared" si="0"/>
        <v>-1588604</v>
      </c>
      <c r="K24" s="30">
        <f t="shared" si="1"/>
        <v>-1</v>
      </c>
    </row>
    <row r="25" spans="1:11" ht="27" customHeight="1" x14ac:dyDescent="0.25">
      <c r="A25" s="27" t="s">
        <v>0</v>
      </c>
      <c r="B25" s="27" t="s">
        <v>0</v>
      </c>
      <c r="C25" s="27" t="s">
        <v>57</v>
      </c>
      <c r="D25" s="28" t="s">
        <v>58</v>
      </c>
      <c r="E25" s="29">
        <v>67649515</v>
      </c>
      <c r="F25" s="29">
        <v>67649515</v>
      </c>
      <c r="G25" s="29">
        <v>67649517</v>
      </c>
      <c r="H25" s="29">
        <v>69746650</v>
      </c>
      <c r="I25" s="29">
        <v>90659553</v>
      </c>
      <c r="J25" s="29">
        <f t="shared" si="0"/>
        <v>20912903</v>
      </c>
      <c r="K25" s="30">
        <f t="shared" si="1"/>
        <v>0.29984096727226328</v>
      </c>
    </row>
    <row r="26" spans="1:11" ht="27" customHeight="1" x14ac:dyDescent="0.25">
      <c r="A26" s="27" t="s">
        <v>0</v>
      </c>
      <c r="B26" s="27" t="s">
        <v>0</v>
      </c>
      <c r="C26" s="27" t="s">
        <v>59</v>
      </c>
      <c r="D26" s="28" t="s">
        <v>60</v>
      </c>
      <c r="E26" s="29">
        <v>0</v>
      </c>
      <c r="F26" s="29">
        <v>3157555</v>
      </c>
      <c r="G26" s="29">
        <v>2006638</v>
      </c>
      <c r="H26" s="29">
        <v>0</v>
      </c>
      <c r="I26" s="29">
        <v>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0</v>
      </c>
      <c r="C27" s="27" t="s">
        <v>61</v>
      </c>
      <c r="D27" s="28" t="s">
        <v>62</v>
      </c>
      <c r="E27" s="29">
        <v>0</v>
      </c>
      <c r="F27" s="29">
        <v>0</v>
      </c>
      <c r="G27" s="29">
        <v>0</v>
      </c>
      <c r="H27" s="29">
        <v>0</v>
      </c>
      <c r="I27" s="29">
        <v>176126439</v>
      </c>
      <c r="J27" s="29">
        <f>I27-H27</f>
        <v>176126439</v>
      </c>
      <c r="K27" s="30" t="s">
        <v>0</v>
      </c>
    </row>
    <row r="28" spans="1:11" ht="15" customHeight="1" x14ac:dyDescent="0.25">
      <c r="A28" s="27" t="s">
        <v>0</v>
      </c>
      <c r="B28" s="27" t="s">
        <v>43</v>
      </c>
      <c r="C28" s="27" t="s">
        <v>0</v>
      </c>
      <c r="D28" s="28" t="s">
        <v>63</v>
      </c>
      <c r="E28" s="29">
        <v>178320039</v>
      </c>
      <c r="F28" s="29">
        <v>116665160</v>
      </c>
      <c r="G28" s="29">
        <v>38247072</v>
      </c>
      <c r="H28" s="29">
        <v>183847960</v>
      </c>
      <c r="I28" s="29">
        <v>83488798</v>
      </c>
      <c r="J28" s="29">
        <f>I28-H28</f>
        <v>-100359162</v>
      </c>
      <c r="K28" s="30">
        <f>(J28/H28)</f>
        <v>-0.54588129234613214</v>
      </c>
    </row>
    <row r="29" spans="1:11" ht="15" customHeight="1" x14ac:dyDescent="0.25">
      <c r="A29" s="27" t="s">
        <v>0</v>
      </c>
      <c r="B29" s="27" t="s">
        <v>0</v>
      </c>
      <c r="C29" s="27" t="s">
        <v>57</v>
      </c>
      <c r="D29" s="28" t="s">
        <v>64</v>
      </c>
      <c r="E29" s="29">
        <v>94732536</v>
      </c>
      <c r="F29" s="29">
        <v>94732536</v>
      </c>
      <c r="G29" s="29">
        <v>33631130</v>
      </c>
      <c r="H29" s="29">
        <v>97669245</v>
      </c>
      <c r="I29" s="29">
        <v>71165813</v>
      </c>
      <c r="J29" s="29">
        <f>I29-H29</f>
        <v>-26503432</v>
      </c>
      <c r="K29" s="30">
        <f>(J29/H29)</f>
        <v>-0.27135903425894198</v>
      </c>
    </row>
    <row r="30" spans="1:11" ht="15" customHeight="1" x14ac:dyDescent="0.25">
      <c r="A30" s="27" t="s">
        <v>0</v>
      </c>
      <c r="B30" s="27" t="s">
        <v>0</v>
      </c>
      <c r="C30" s="27" t="s">
        <v>65</v>
      </c>
      <c r="D30" s="28" t="s">
        <v>66</v>
      </c>
      <c r="E30" s="29">
        <v>10</v>
      </c>
      <c r="F30" s="29">
        <v>485705</v>
      </c>
      <c r="G30" s="29">
        <v>485694</v>
      </c>
      <c r="H30" s="29">
        <v>10</v>
      </c>
      <c r="I30" s="29">
        <v>10</v>
      </c>
      <c r="J30" s="37"/>
      <c r="K30" s="30" t="s">
        <v>0</v>
      </c>
    </row>
    <row r="31" spans="1:11" ht="27" customHeight="1" x14ac:dyDescent="0.25">
      <c r="A31" s="27" t="s">
        <v>0</v>
      </c>
      <c r="B31" s="27" t="s">
        <v>0</v>
      </c>
      <c r="C31" s="27" t="s">
        <v>59</v>
      </c>
      <c r="D31" s="28" t="s">
        <v>67</v>
      </c>
      <c r="E31" s="29">
        <v>10898550</v>
      </c>
      <c r="F31" s="29">
        <v>7674851</v>
      </c>
      <c r="G31" s="29">
        <v>4071727</v>
      </c>
      <c r="H31" s="29">
        <v>11236405</v>
      </c>
      <c r="I31" s="29">
        <v>5618203</v>
      </c>
      <c r="J31" s="29">
        <f>I31-H31</f>
        <v>-5618202</v>
      </c>
      <c r="K31" s="30">
        <f>(J31/H31)</f>
        <v>-0.49999995550178195</v>
      </c>
    </row>
    <row r="32" spans="1:11" ht="27" customHeight="1" x14ac:dyDescent="0.25">
      <c r="A32" s="27" t="s">
        <v>0</v>
      </c>
      <c r="B32" s="27" t="s">
        <v>0</v>
      </c>
      <c r="C32" s="27" t="s">
        <v>68</v>
      </c>
      <c r="D32" s="28" t="s">
        <v>69</v>
      </c>
      <c r="E32" s="29">
        <v>7225749</v>
      </c>
      <c r="F32" s="29">
        <v>6999749</v>
      </c>
      <c r="G32" s="29">
        <v>0</v>
      </c>
      <c r="H32" s="29">
        <v>7449747</v>
      </c>
      <c r="I32" s="29">
        <v>6704772</v>
      </c>
      <c r="J32" s="29">
        <f>I32-H32</f>
        <v>-744975</v>
      </c>
      <c r="K32" s="30">
        <f>(J32/H32)</f>
        <v>-0.10000004026982393</v>
      </c>
    </row>
    <row r="33" spans="1:11" ht="27" customHeight="1" x14ac:dyDescent="0.25">
      <c r="A33" s="27" t="s">
        <v>0</v>
      </c>
      <c r="B33" s="27" t="s">
        <v>0</v>
      </c>
      <c r="C33" s="27" t="s">
        <v>61</v>
      </c>
      <c r="D33" s="28" t="s">
        <v>70</v>
      </c>
      <c r="E33" s="29">
        <v>65463194</v>
      </c>
      <c r="F33" s="29">
        <v>6546319</v>
      </c>
      <c r="G33" s="29">
        <v>0</v>
      </c>
      <c r="H33" s="29">
        <v>67492553</v>
      </c>
      <c r="I33" s="29">
        <v>0</v>
      </c>
      <c r="J33" s="29">
        <f>I33-H33</f>
        <v>-67492553</v>
      </c>
      <c r="K33" s="30">
        <f>(J33/H33)</f>
        <v>-1</v>
      </c>
    </row>
    <row r="34" spans="1:11" ht="27" customHeight="1" x14ac:dyDescent="0.25">
      <c r="A34" s="27" t="s">
        <v>0</v>
      </c>
      <c r="B34" s="27" t="s">
        <v>0</v>
      </c>
      <c r="C34" s="27" t="s">
        <v>71</v>
      </c>
      <c r="D34" s="28" t="s">
        <v>72</v>
      </c>
      <c r="E34" s="29">
        <v>0</v>
      </c>
      <c r="F34" s="29">
        <v>226000</v>
      </c>
      <c r="G34" s="29">
        <v>58521</v>
      </c>
      <c r="H34" s="29">
        <v>0</v>
      </c>
      <c r="I34" s="29">
        <v>0</v>
      </c>
      <c r="J34" s="37"/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38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187081267</v>
      </c>
      <c r="F37" s="29">
        <v>167044981</v>
      </c>
      <c r="G37" s="29">
        <v>49891143</v>
      </c>
      <c r="H37" s="29">
        <v>192880789</v>
      </c>
      <c r="I37" s="29">
        <v>120600260</v>
      </c>
      <c r="J37" s="29">
        <f t="shared" ref="J37:J45" si="2">I37-H37</f>
        <v>-72280529</v>
      </c>
      <c r="K37" s="30">
        <f t="shared" ref="K37:K45" si="3">(J37/H37)</f>
        <v>-0.37474198117262991</v>
      </c>
    </row>
    <row r="38" spans="1:11" ht="15" customHeight="1" x14ac:dyDescent="0.25">
      <c r="A38" s="27" t="s">
        <v>0</v>
      </c>
      <c r="B38" s="27" t="s">
        <v>14</v>
      </c>
      <c r="C38" s="27" t="s">
        <v>0</v>
      </c>
      <c r="D38" s="28" t="s">
        <v>50</v>
      </c>
      <c r="E38" s="29">
        <v>87134383</v>
      </c>
      <c r="F38" s="29">
        <v>86745441</v>
      </c>
      <c r="G38" s="29">
        <v>15224305</v>
      </c>
      <c r="H38" s="29">
        <v>89835552</v>
      </c>
      <c r="I38" s="29">
        <v>51905349</v>
      </c>
      <c r="J38" s="29">
        <f t="shared" si="2"/>
        <v>-37930203</v>
      </c>
      <c r="K38" s="30">
        <f t="shared" si="3"/>
        <v>-0.42221817705311143</v>
      </c>
    </row>
    <row r="39" spans="1:11" ht="15" customHeight="1" x14ac:dyDescent="0.25">
      <c r="A39" s="27" t="s">
        <v>0</v>
      </c>
      <c r="B39" s="27" t="s">
        <v>0</v>
      </c>
      <c r="C39" s="27" t="s">
        <v>53</v>
      </c>
      <c r="D39" s="28" t="s">
        <v>52</v>
      </c>
      <c r="E39" s="29">
        <v>5347768</v>
      </c>
      <c r="F39" s="29">
        <v>4958826</v>
      </c>
      <c r="G39" s="29">
        <v>0</v>
      </c>
      <c r="H39" s="29">
        <v>5513549</v>
      </c>
      <c r="I39" s="29">
        <v>0</v>
      </c>
      <c r="J39" s="29">
        <f t="shared" si="2"/>
        <v>-5513549</v>
      </c>
      <c r="K39" s="30">
        <f t="shared" si="3"/>
        <v>-1</v>
      </c>
    </row>
    <row r="40" spans="1:11" ht="15" customHeight="1" x14ac:dyDescent="0.25">
      <c r="A40" s="27" t="s">
        <v>0</v>
      </c>
      <c r="B40" s="27" t="s">
        <v>0</v>
      </c>
      <c r="C40" s="27" t="s">
        <v>55</v>
      </c>
      <c r="D40" s="28" t="s">
        <v>78</v>
      </c>
      <c r="E40" s="29">
        <v>34350269</v>
      </c>
      <c r="F40" s="29">
        <v>34350269</v>
      </c>
      <c r="G40" s="29">
        <v>0</v>
      </c>
      <c r="H40" s="29">
        <v>35415127</v>
      </c>
      <c r="I40" s="29">
        <v>0</v>
      </c>
      <c r="J40" s="29">
        <f t="shared" si="2"/>
        <v>-35415127</v>
      </c>
      <c r="K40" s="30">
        <f t="shared" si="3"/>
        <v>-1</v>
      </c>
    </row>
    <row r="41" spans="1:11" ht="27" customHeight="1" x14ac:dyDescent="0.25">
      <c r="A41" s="27" t="s">
        <v>0</v>
      </c>
      <c r="B41" s="27" t="s">
        <v>0</v>
      </c>
      <c r="C41" s="27" t="s">
        <v>79</v>
      </c>
      <c r="D41" s="28" t="s">
        <v>80</v>
      </c>
      <c r="E41" s="29">
        <v>47436346</v>
      </c>
      <c r="F41" s="29">
        <v>47436346</v>
      </c>
      <c r="G41" s="29">
        <v>15224305</v>
      </c>
      <c r="H41" s="29">
        <v>48906876</v>
      </c>
      <c r="I41" s="29">
        <v>51905349</v>
      </c>
      <c r="J41" s="29">
        <f t="shared" si="2"/>
        <v>2998473</v>
      </c>
      <c r="K41" s="30">
        <f t="shared" si="3"/>
        <v>6.1309845265929475E-2</v>
      </c>
    </row>
    <row r="42" spans="1:11" ht="15" customHeight="1" x14ac:dyDescent="0.25">
      <c r="A42" s="27" t="s">
        <v>0</v>
      </c>
      <c r="B42" s="27" t="s">
        <v>43</v>
      </c>
      <c r="C42" s="27" t="s">
        <v>0</v>
      </c>
      <c r="D42" s="28" t="s">
        <v>63</v>
      </c>
      <c r="E42" s="29">
        <v>99946884</v>
      </c>
      <c r="F42" s="29">
        <v>80299540</v>
      </c>
      <c r="G42" s="29">
        <v>34666838</v>
      </c>
      <c r="H42" s="29">
        <v>103045237</v>
      </c>
      <c r="I42" s="29">
        <v>68694911</v>
      </c>
      <c r="J42" s="29">
        <f t="shared" si="2"/>
        <v>-34350326</v>
      </c>
      <c r="K42" s="30">
        <f t="shared" si="3"/>
        <v>-0.33335190446502638</v>
      </c>
    </row>
    <row r="43" spans="1:11" ht="15" customHeight="1" x14ac:dyDescent="0.25">
      <c r="A43" s="27" t="s">
        <v>0</v>
      </c>
      <c r="B43" s="27" t="s">
        <v>0</v>
      </c>
      <c r="C43" s="27" t="s">
        <v>79</v>
      </c>
      <c r="D43" s="28" t="s">
        <v>81</v>
      </c>
      <c r="E43" s="29">
        <v>99946884</v>
      </c>
      <c r="F43" s="29">
        <v>80299540</v>
      </c>
      <c r="G43" s="29">
        <v>34666838</v>
      </c>
      <c r="H43" s="29">
        <v>103045237</v>
      </c>
      <c r="I43" s="29">
        <v>68694911</v>
      </c>
      <c r="J43" s="29">
        <f t="shared" si="2"/>
        <v>-34350326</v>
      </c>
      <c r="K43" s="30">
        <f t="shared" si="3"/>
        <v>-0.33335190446502638</v>
      </c>
    </row>
    <row r="44" spans="1:11" ht="15" customHeight="1" x14ac:dyDescent="0.25">
      <c r="A44" s="27" t="s">
        <v>82</v>
      </c>
      <c r="B44" s="27" t="s">
        <v>0</v>
      </c>
      <c r="C44" s="27" t="s">
        <v>0</v>
      </c>
      <c r="D44" s="28" t="s">
        <v>83</v>
      </c>
      <c r="E44" s="29">
        <v>2825774</v>
      </c>
      <c r="F44" s="29">
        <v>2825774</v>
      </c>
      <c r="G44" s="29">
        <v>22884135</v>
      </c>
      <c r="H44" s="29">
        <v>2825774</v>
      </c>
      <c r="I44" s="29">
        <v>2677414</v>
      </c>
      <c r="J44" s="29">
        <f t="shared" si="2"/>
        <v>-148360</v>
      </c>
      <c r="K44" s="30">
        <f t="shared" si="3"/>
        <v>-5.2502429422876709E-2</v>
      </c>
    </row>
    <row r="45" spans="1:11" ht="15" customHeight="1" x14ac:dyDescent="0.25">
      <c r="A45" s="27" t="s">
        <v>0</v>
      </c>
      <c r="B45" s="27" t="s">
        <v>84</v>
      </c>
      <c r="C45" s="27" t="s">
        <v>0</v>
      </c>
      <c r="D45" s="28" t="s">
        <v>85</v>
      </c>
      <c r="E45" s="29">
        <v>2825764</v>
      </c>
      <c r="F45" s="29">
        <v>2825764</v>
      </c>
      <c r="G45" s="29">
        <v>1373216</v>
      </c>
      <c r="H45" s="29">
        <v>2825764</v>
      </c>
      <c r="I45" s="29">
        <v>2677404</v>
      </c>
      <c r="J45" s="29">
        <f t="shared" si="2"/>
        <v>-148360</v>
      </c>
      <c r="K45" s="30">
        <f t="shared" si="3"/>
        <v>-5.2502615221936437E-2</v>
      </c>
    </row>
    <row r="46" spans="1:11" ht="15" customHeight="1" x14ac:dyDescent="0.25">
      <c r="A46" s="27" t="s">
        <v>0</v>
      </c>
      <c r="B46" s="27" t="s">
        <v>86</v>
      </c>
      <c r="C46" s="27" t="s">
        <v>0</v>
      </c>
      <c r="D46" s="28" t="s">
        <v>87</v>
      </c>
      <c r="E46" s="29">
        <v>10</v>
      </c>
      <c r="F46" s="29">
        <v>10</v>
      </c>
      <c r="G46" s="29">
        <v>21510919</v>
      </c>
      <c r="H46" s="29">
        <v>10</v>
      </c>
      <c r="I46" s="29">
        <v>10</v>
      </c>
      <c r="J46" s="37"/>
      <c r="K46" s="30" t="s">
        <v>0</v>
      </c>
    </row>
    <row r="47" spans="1:11" ht="15" customHeight="1" x14ac:dyDescent="0.25">
      <c r="A47" s="27" t="s">
        <v>88</v>
      </c>
      <c r="B47" s="27" t="s">
        <v>0</v>
      </c>
      <c r="C47" s="27" t="s">
        <v>0</v>
      </c>
      <c r="D47" s="28" t="s">
        <v>89</v>
      </c>
      <c r="E47" s="29">
        <v>10</v>
      </c>
      <c r="F47" s="29">
        <v>10</v>
      </c>
      <c r="G47" s="29">
        <v>0</v>
      </c>
      <c r="H47" s="29">
        <v>10</v>
      </c>
      <c r="I47" s="29">
        <v>10</v>
      </c>
      <c r="J47" s="37"/>
      <c r="K47" s="30" t="s">
        <v>0</v>
      </c>
    </row>
    <row r="48" spans="1:11" ht="1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 ht="1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ht="15" customHeight="1" x14ac:dyDescent="0.25">
      <c r="A51" s="31" t="s">
        <v>90</v>
      </c>
      <c r="B51" s="32"/>
      <c r="C51" s="32"/>
      <c r="D51" s="32"/>
      <c r="E51" s="33">
        <v>447374610</v>
      </c>
      <c r="F51" s="33">
        <v>368481000</v>
      </c>
      <c r="G51" s="33">
        <v>159167586</v>
      </c>
      <c r="H51" s="33">
        <v>461155627</v>
      </c>
      <c r="I51" s="33">
        <v>473552454</v>
      </c>
      <c r="J51" s="33">
        <v>12396827</v>
      </c>
      <c r="K51" s="34">
        <v>2.6882089850331588E-2</v>
      </c>
    </row>
    <row r="52" spans="1:11" ht="15" customHeight="1" x14ac:dyDescent="0.25">
      <c r="A52" s="39" t="s">
        <v>93</v>
      </c>
      <c r="B52" s="40"/>
      <c r="C52" s="40"/>
      <c r="D52" s="40"/>
      <c r="E52" s="40"/>
      <c r="F52" s="40"/>
      <c r="G52" s="40"/>
      <c r="H52" s="40"/>
      <c r="I52" s="40"/>
      <c r="J52" s="36"/>
      <c r="K52" s="36"/>
    </row>
    <row r="53" spans="1:11" ht="5.0999999999999996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</sheetData>
  <mergeCells count="17">
    <mergeCell ref="J10:J11"/>
    <mergeCell ref="K10:K11"/>
    <mergeCell ref="A51:D51"/>
    <mergeCell ref="A52:I5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18</vt:lpstr>
      <vt:lpstr>JR_PAGE_ANCHOR_17_1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2025-09-24T21:57:53Z</dcterms:created>
  <dcterms:modified xsi:type="dcterms:W3CDTF">2025-09-24T21:57:54Z</dcterms:modified>
</cp:coreProperties>
</file>