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7CCC97AC-9CD4-4CA7-B23E-B35F88760789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cuadro Comparativo analitico" sheetId="1" r:id="rId1"/>
  </sheets>
  <definedNames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1" l="1"/>
  <c r="L46" i="1" s="1"/>
  <c r="K45" i="1"/>
  <c r="L45" i="1" s="1"/>
  <c r="K44" i="1"/>
  <c r="L44" i="1" s="1"/>
  <c r="K41" i="1"/>
  <c r="L41" i="1" s="1"/>
  <c r="K40" i="1"/>
  <c r="L40" i="1" s="1"/>
  <c r="K38" i="1"/>
  <c r="L38" i="1" s="1"/>
  <c r="K37" i="1"/>
  <c r="L37" i="1" s="1"/>
  <c r="K36" i="1"/>
  <c r="L36" i="1" s="1"/>
  <c r="K35" i="1"/>
  <c r="L35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3" i="1"/>
  <c r="L23" i="1" s="1"/>
  <c r="K22" i="1"/>
  <c r="L22" i="1" s="1"/>
  <c r="K21" i="1"/>
  <c r="L21" i="1" s="1"/>
  <c r="K20" i="1"/>
  <c r="L20" i="1" s="1"/>
  <c r="K19" i="1"/>
  <c r="L19" i="1" s="1"/>
  <c r="K15" i="1"/>
  <c r="L15" i="1" s="1"/>
  <c r="K14" i="1"/>
  <c r="L14" i="1" s="1"/>
  <c r="K13" i="1"/>
  <c r="L13" i="1" s="1"/>
  <c r="K12" i="1"/>
  <c r="L12" i="1" s="1"/>
</calcChain>
</file>

<file path=xl/sharedStrings.xml><?xml version="1.0" encoding="utf-8"?>
<sst xmlns="http://schemas.openxmlformats.org/spreadsheetml/2006/main" count="239" uniqueCount="100">
  <si>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</si>
  <si>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</si>
  <si>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</si>
  <si>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</si>
  <si>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</si>
  <si>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EDUCACIÓN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</si>
  <si>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</si>
  <si>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09</t>
    </r>
  </si>
  <si>
    <r>
      <rPr>
        <sz val="10"/>
        <rFont val="Times New Roman"/>
      </rPr>
      <t>Capítulo:</t>
    </r>
  </si>
  <si>
    <r>
      <rPr>
        <sz val="10"/>
        <rFont val="Times New Roman"/>
      </rPr>
      <t>JUNTA NACIONAL DE AUXILIO ESCOLAR Y BECAS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</si>
  <si>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</si>
  <si>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Programa:</t>
    </r>
  </si>
  <si>
    <r>
      <rPr>
        <sz val="10"/>
        <rFont val="Times New Roman"/>
      </rPr>
      <t>BECAS Y ASISTENCIALIDAD ESTUDIANTIL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</si>
  <si>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</si>
  <si>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03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</si>
  <si>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</si>
  <si>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</si>
  <si>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</si>
  <si>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</si>
  <si>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</si>
  <si>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</si>
  <si>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</si>
  <si>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</si>
  <si>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</si>
  <si>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</si>
  <si>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</si>
  <si>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</si>
  <si>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</si>
  <si>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</si>
  <si>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</si>
  <si>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</si>
  <si>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</si>
  <si>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</si>
  <si>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</si>
  <si>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</si>
  <si>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</si>
  <si>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</si>
  <si>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</si>
  <si>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</si>
  <si>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</si>
  <si>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</si>
  <si>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</si>
  <si>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008</t>
    </r>
  </si>
  <si>
    <r>
      <rPr>
        <sz val="10"/>
        <rFont val="Times New Roman"/>
      </rPr>
      <t>Ley N° 20.595 y Sistema Chile Solidario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</si>
  <si>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</si>
  <si>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</si>
  <si>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</si>
  <si>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</si>
  <si>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</si>
  <si>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APORTE FISCAL</t>
    </r>
  </si>
  <si>
    <r>
      <rPr>
        <sz val="10"/>
        <rFont val="Times New Roman"/>
      </rPr>
      <t>01</t>
    </r>
  </si>
  <si>
    <r>
      <rPr>
        <sz val="10"/>
        <rFont val="Times New Roman"/>
      </rPr>
      <t>Libre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</si>
  <si>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</si>
  <si>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</si>
  <si>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003</t>
    </r>
  </si>
  <si>
    <r>
      <rPr>
        <sz val="10"/>
        <rFont val="Times New Roman"/>
      </rPr>
      <t>Dirección de Educación Pública Programa 02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</si>
  <si>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</si>
  <si>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</si>
  <si>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</si>
  <si>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</si>
  <si>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</si>
  <si>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189</t>
    </r>
  </si>
  <si>
    <r>
      <rPr>
        <sz val="10"/>
        <rFont val="Times New Roman"/>
      </rPr>
      <t>Programa  de Becas Indígenas</t>
    </r>
  </si>
  <si>
    <r>
      <rPr>
        <sz val="10"/>
        <rFont val="Times New Roman"/>
      </rPr>
      <t>238</t>
    </r>
  </si>
  <si>
    <r>
      <rPr>
        <sz val="10"/>
        <rFont val="Times New Roman"/>
      </rPr>
      <t>Programa Especial de Becas Art.56 Ley N° 18.681</t>
    </r>
  </si>
  <si>
    <r>
      <rPr>
        <sz val="10"/>
        <rFont val="Times New Roman"/>
      </rPr>
      <t>250</t>
    </r>
  </si>
  <si>
    <r>
      <rPr>
        <sz val="10"/>
        <rFont val="Times New Roman"/>
      </rPr>
      <t>Programa de Becas Presidente de  la República</t>
    </r>
  </si>
  <si>
    <r>
      <rPr>
        <sz val="10"/>
        <rFont val="Times New Roman"/>
      </rPr>
      <t>252</t>
    </r>
  </si>
  <si>
    <r>
      <rPr>
        <sz val="10"/>
        <rFont val="Times New Roman"/>
      </rPr>
      <t>Becas de Mantención  para Educación Superior</t>
    </r>
  </si>
  <si>
    <r>
      <rPr>
        <sz val="10"/>
        <rFont val="Times New Roman"/>
      </rPr>
      <t>259</t>
    </r>
  </si>
  <si>
    <r>
      <rPr>
        <sz val="10"/>
        <rFont val="Times New Roman"/>
      </rPr>
      <t>Bonificación de Prácticas Profesionales, Educación Media Técnico Profesional</t>
    </r>
  </si>
  <si>
    <r>
      <rPr>
        <sz val="10"/>
        <rFont val="Times New Roman"/>
      </rPr>
      <t>260</t>
    </r>
  </si>
  <si>
    <r>
      <rPr>
        <sz val="10"/>
        <rFont val="Times New Roman"/>
      </rPr>
      <t>Becas de Apoyo y Retención Escolar</t>
    </r>
  </si>
  <si>
    <r>
      <rPr>
        <sz val="10"/>
        <rFont val="Times New Roman"/>
      </rPr>
      <t>267</t>
    </r>
  </si>
  <si>
    <r>
      <rPr>
        <sz val="10"/>
        <rFont val="Times New Roman"/>
      </rPr>
      <t>Beca Polimetales de Arica, Ley  N° 20.590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</si>
  <si>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</si>
  <si>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236</t>
    </r>
  </si>
  <si>
    <r>
      <rPr>
        <sz val="10"/>
        <rFont val="Times New Roman"/>
      </rPr>
      <t>Residencia Familiar Estudiantil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</si>
  <si>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</si>
  <si>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174</t>
    </r>
  </si>
  <si>
    <r>
      <rPr>
        <sz val="10"/>
        <rFont val="Times New Roman"/>
      </rPr>
      <t>Hogares Estudiantiles JUNAEB</t>
    </r>
  </si>
  <si>
    <r>
      <rPr>
        <sz val="10"/>
        <rFont val="Times New Roman"/>
      </rPr>
      <t>Programa de Becas Indígenas</t>
    </r>
  </si>
  <si>
    <r>
      <rPr>
        <sz val="10"/>
        <rFont val="Times New Roman"/>
      </rPr>
      <t>235</t>
    </r>
  </si>
  <si>
    <r>
      <rPr>
        <sz val="10"/>
        <rFont val="Times New Roman"/>
      </rPr>
      <t>Programa Especial de Útiles Escolares</t>
    </r>
  </si>
  <si>
    <r>
      <rPr>
        <sz val="10"/>
        <rFont val="Times New Roman"/>
      </rPr>
      <t>257</t>
    </r>
  </si>
  <si>
    <r>
      <rPr>
        <sz val="10"/>
        <rFont val="Times New Roman"/>
      </rPr>
      <t>Tarjeta Nacional del Estudiante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</si>
  <si>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</si>
  <si>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</si>
  <si>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</si>
  <si>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</si>
  <si>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Programas de Becas Acceso a TICs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</si>
  <si>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</si>
  <si>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</si>
  <si>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07</t>
    </r>
  </si>
  <si>
    <r>
      <rPr>
        <sz val="10"/>
        <rFont val="Times New Roman"/>
      </rPr>
      <t>Deuda Flotante</t>
    </r>
  </si>
  <si>
    <r>
      <rPr>
        <sz val="10"/>
        <rFont val="Times New Roman"/>
      </rPr>
      <t>35</t>
    </r>
  </si>
  <si>
    <r>
      <rPr>
        <sz val="10"/>
        <rFont val="Times New Roman"/>
      </rPr>
      <t>SALDO FINAL DE CAJA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</si>
  <si>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</si>
  <si>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</si>
  <si>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Otros Integros al Fisco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</si>
</sst>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55"/>
  <sheetViews>
    <sheetView tabSelected="1" topLeftCell="A25" workbookViewId="0">
      <selection activeCell="E42" sqref="E42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1"/>
      <c r="L1" s="1"/>
      <c r="M1" s="1"/>
    </row>
    <row r="2" spans="1:13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1"/>
      <c r="L2" s="1"/>
      <c r="M2" s="1"/>
    </row>
    <row r="3" spans="1:13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29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33"/>
      <c r="H6" s="1"/>
      <c r="I6" s="2" t="s">
        <v>10</v>
      </c>
      <c r="J6" s="2" t="s">
        <v>7</v>
      </c>
      <c r="K6" s="1"/>
      <c r="L6" s="1"/>
      <c r="M6" s="1"/>
    </row>
    <row r="7" spans="1:13" ht="15" customHeight="1" x14ac:dyDescent="0.25">
      <c r="A7" s="34" t="s">
        <v>11</v>
      </c>
      <c r="B7" s="35"/>
      <c r="C7" s="36" t="s">
        <v>12</v>
      </c>
      <c r="D7" s="37"/>
      <c r="E7" s="37"/>
      <c r="F7" s="37"/>
      <c r="G7" s="37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x14ac:dyDescent="0.25">
      <c r="A9" s="38" t="s">
        <v>16</v>
      </c>
      <c r="B9" s="38" t="s">
        <v>17</v>
      </c>
      <c r="C9" s="38" t="s">
        <v>18</v>
      </c>
      <c r="D9" s="38" t="s">
        <v>19</v>
      </c>
      <c r="E9" s="38" t="s">
        <v>20</v>
      </c>
      <c r="F9" s="4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5" t="s">
        <v>27</v>
      </c>
      <c r="M9" s="1"/>
    </row>
    <row r="10" spans="1:13" ht="80.099999999999994" customHeight="1" x14ac:dyDescent="0.25">
      <c r="A10" s="39"/>
      <c r="B10" s="39"/>
      <c r="C10" s="39"/>
      <c r="D10" s="39"/>
      <c r="E10" s="39"/>
      <c r="F10" s="6" t="s">
        <v>28</v>
      </c>
      <c r="G10" s="7" t="s">
        <v>29</v>
      </c>
      <c r="H10" s="7" t="s">
        <v>30</v>
      </c>
      <c r="I10" s="7" t="s">
        <v>28</v>
      </c>
      <c r="J10" s="7" t="s">
        <v>31</v>
      </c>
      <c r="K10" s="40" t="s">
        <v>32</v>
      </c>
      <c r="L10" s="40" t="s">
        <v>33</v>
      </c>
      <c r="M10" s="1"/>
    </row>
    <row r="11" spans="1:13" ht="30" customHeight="1" x14ac:dyDescent="0.25">
      <c r="A11" s="39"/>
      <c r="B11" s="39"/>
      <c r="C11" s="39"/>
      <c r="D11" s="39"/>
      <c r="E11" s="39"/>
      <c r="F11" s="9" t="s">
        <v>34</v>
      </c>
      <c r="G11" s="8" t="s">
        <v>34</v>
      </c>
      <c r="H11" s="8" t="s">
        <v>34</v>
      </c>
      <c r="I11" s="8" t="s">
        <v>35</v>
      </c>
      <c r="J11" s="8" t="s">
        <v>35</v>
      </c>
      <c r="K11" s="41"/>
      <c r="L11" s="41"/>
      <c r="M11" s="1"/>
    </row>
    <row r="12" spans="1:13" ht="15" customHeight="1" x14ac:dyDescent="0.25">
      <c r="A12" s="10" t="s">
        <v>36</v>
      </c>
      <c r="B12" s="10" t="s">
        <v>36</v>
      </c>
      <c r="C12" s="10" t="s">
        <v>36</v>
      </c>
      <c r="D12" s="10" t="s">
        <v>36</v>
      </c>
      <c r="E12" s="11" t="s">
        <v>37</v>
      </c>
      <c r="F12" s="12">
        <v>487259535</v>
      </c>
      <c r="G12" s="12">
        <v>492568591</v>
      </c>
      <c r="H12" s="12">
        <v>296442638</v>
      </c>
      <c r="I12" s="12">
        <v>501233901</v>
      </c>
      <c r="J12" s="12">
        <v>489321895</v>
      </c>
      <c r="K12" s="12">
        <f>J12-I12</f>
        <v>-11912006</v>
      </c>
      <c r="L12" s="13">
        <f>(K12/I12)</f>
        <v>-2.3765363787713951E-2</v>
      </c>
      <c r="M12" s="1"/>
    </row>
    <row r="13" spans="1:13" ht="15" customHeight="1" x14ac:dyDescent="0.25">
      <c r="A13" s="14" t="s">
        <v>38</v>
      </c>
      <c r="B13" s="14" t="s">
        <v>36</v>
      </c>
      <c r="C13" s="14" t="s">
        <v>36</v>
      </c>
      <c r="D13" s="14" t="s">
        <v>36</v>
      </c>
      <c r="E13" s="15" t="s">
        <v>39</v>
      </c>
      <c r="F13" s="16">
        <v>50575</v>
      </c>
      <c r="G13" s="16">
        <v>50575</v>
      </c>
      <c r="H13" s="16">
        <v>50575</v>
      </c>
      <c r="I13" s="16">
        <v>52143</v>
      </c>
      <c r="J13" s="16">
        <v>0</v>
      </c>
      <c r="K13" s="16">
        <f>J13-I13</f>
        <v>-52143</v>
      </c>
      <c r="L13" s="17">
        <f>(K13/I13)</f>
        <v>-1</v>
      </c>
      <c r="M13" s="1"/>
    </row>
    <row r="14" spans="1:13" ht="15" customHeight="1" x14ac:dyDescent="0.25">
      <c r="A14" s="14" t="s">
        <v>36</v>
      </c>
      <c r="B14" s="14" t="s">
        <v>40</v>
      </c>
      <c r="C14" s="14" t="s">
        <v>36</v>
      </c>
      <c r="D14" s="14" t="s">
        <v>36</v>
      </c>
      <c r="E14" s="15" t="s">
        <v>41</v>
      </c>
      <c r="F14" s="16">
        <v>50575</v>
      </c>
      <c r="G14" s="16">
        <v>50575</v>
      </c>
      <c r="H14" s="16">
        <v>50575</v>
      </c>
      <c r="I14" s="16">
        <v>52143</v>
      </c>
      <c r="J14" s="16">
        <v>0</v>
      </c>
      <c r="K14" s="16">
        <f>J14-I14</f>
        <v>-52143</v>
      </c>
      <c r="L14" s="17">
        <f>(K14/I14)</f>
        <v>-1</v>
      </c>
      <c r="M14" s="1"/>
    </row>
    <row r="15" spans="1:13" ht="15" customHeight="1" x14ac:dyDescent="0.25">
      <c r="A15" s="14" t="s">
        <v>36</v>
      </c>
      <c r="B15" s="14" t="s">
        <v>36</v>
      </c>
      <c r="C15" s="14" t="s">
        <v>42</v>
      </c>
      <c r="D15" s="14" t="s">
        <v>36</v>
      </c>
      <c r="E15" s="15" t="s">
        <v>43</v>
      </c>
      <c r="F15" s="16">
        <v>50575</v>
      </c>
      <c r="G15" s="16">
        <v>50575</v>
      </c>
      <c r="H15" s="16">
        <v>50575</v>
      </c>
      <c r="I15" s="16">
        <v>52143</v>
      </c>
      <c r="J15" s="16">
        <v>0</v>
      </c>
      <c r="K15" s="16">
        <f>J15-I15</f>
        <v>-52143</v>
      </c>
      <c r="L15" s="17">
        <f>(K15/I15)</f>
        <v>-1</v>
      </c>
      <c r="M15" s="1"/>
    </row>
    <row r="16" spans="1:13" ht="15" customHeight="1" x14ac:dyDescent="0.25">
      <c r="A16" s="14" t="s">
        <v>44</v>
      </c>
      <c r="B16" s="14" t="s">
        <v>36</v>
      </c>
      <c r="C16" s="14" t="s">
        <v>36</v>
      </c>
      <c r="D16" s="14" t="s">
        <v>36</v>
      </c>
      <c r="E16" s="15" t="s">
        <v>45</v>
      </c>
      <c r="F16" s="16">
        <v>3716978</v>
      </c>
      <c r="G16" s="16">
        <v>3716978</v>
      </c>
      <c r="H16" s="16">
        <v>85840</v>
      </c>
      <c r="I16" s="16">
        <v>3832204</v>
      </c>
      <c r="J16" s="16">
        <v>3832204</v>
      </c>
      <c r="K16" s="18"/>
      <c r="L16" s="17" t="s">
        <v>36</v>
      </c>
      <c r="M16" s="1"/>
    </row>
    <row r="17" spans="1:13" ht="15" customHeight="1" x14ac:dyDescent="0.25">
      <c r="A17" s="14" t="s">
        <v>36</v>
      </c>
      <c r="B17" s="14" t="s">
        <v>40</v>
      </c>
      <c r="C17" s="14" t="s">
        <v>36</v>
      </c>
      <c r="D17" s="14" t="s">
        <v>36</v>
      </c>
      <c r="E17" s="15" t="s">
        <v>46</v>
      </c>
      <c r="F17" s="16">
        <v>0</v>
      </c>
      <c r="G17" s="16">
        <v>0</v>
      </c>
      <c r="H17" s="16">
        <v>3038</v>
      </c>
      <c r="I17" s="16">
        <v>0</v>
      </c>
      <c r="J17" s="16">
        <v>0</v>
      </c>
      <c r="K17" s="18"/>
      <c r="L17" s="17" t="s">
        <v>36</v>
      </c>
      <c r="M17" s="1"/>
    </row>
    <row r="18" spans="1:13" ht="15" customHeight="1" x14ac:dyDescent="0.25">
      <c r="A18" s="14" t="s">
        <v>36</v>
      </c>
      <c r="B18" s="14" t="s">
        <v>47</v>
      </c>
      <c r="C18" s="14" t="s">
        <v>36</v>
      </c>
      <c r="D18" s="14" t="s">
        <v>36</v>
      </c>
      <c r="E18" s="15" t="s">
        <v>48</v>
      </c>
      <c r="F18" s="16">
        <v>3716978</v>
      </c>
      <c r="G18" s="16">
        <v>3716978</v>
      </c>
      <c r="H18" s="16">
        <v>82802</v>
      </c>
      <c r="I18" s="16">
        <v>3832204</v>
      </c>
      <c r="J18" s="16">
        <v>3832204</v>
      </c>
      <c r="K18" s="18"/>
      <c r="L18" s="17" t="s">
        <v>36</v>
      </c>
      <c r="M18" s="1"/>
    </row>
    <row r="19" spans="1:13" ht="15" customHeight="1" x14ac:dyDescent="0.25">
      <c r="A19" s="14" t="s">
        <v>7</v>
      </c>
      <c r="B19" s="14" t="s">
        <v>36</v>
      </c>
      <c r="C19" s="14" t="s">
        <v>36</v>
      </c>
      <c r="D19" s="14" t="s">
        <v>36</v>
      </c>
      <c r="E19" s="15" t="s">
        <v>49</v>
      </c>
      <c r="F19" s="16">
        <v>449141693</v>
      </c>
      <c r="G19" s="16">
        <v>454450749</v>
      </c>
      <c r="H19" s="16">
        <v>296306223</v>
      </c>
      <c r="I19" s="16">
        <v>461934407</v>
      </c>
      <c r="J19" s="16">
        <v>485489671</v>
      </c>
      <c r="K19" s="16">
        <f>J19-I19</f>
        <v>23555264</v>
      </c>
      <c r="L19" s="17">
        <f>(K19/I19)</f>
        <v>5.0992659656980258E-2</v>
      </c>
      <c r="M19" s="1"/>
    </row>
    <row r="20" spans="1:13" ht="15" customHeight="1" x14ac:dyDescent="0.25">
      <c r="A20" s="14" t="s">
        <v>36</v>
      </c>
      <c r="B20" s="14" t="s">
        <v>50</v>
      </c>
      <c r="C20" s="14" t="s">
        <v>36</v>
      </c>
      <c r="D20" s="14" t="s">
        <v>36</v>
      </c>
      <c r="E20" s="15" t="s">
        <v>51</v>
      </c>
      <c r="F20" s="16">
        <v>449141693</v>
      </c>
      <c r="G20" s="16">
        <v>454450749</v>
      </c>
      <c r="H20" s="16">
        <v>296306223</v>
      </c>
      <c r="I20" s="16">
        <v>461934407</v>
      </c>
      <c r="J20" s="16">
        <v>485489671</v>
      </c>
      <c r="K20" s="16">
        <f>J20-I20</f>
        <v>23555264</v>
      </c>
      <c r="L20" s="17">
        <f>(K20/I20)</f>
        <v>5.0992659656980258E-2</v>
      </c>
      <c r="M20" s="1"/>
    </row>
    <row r="21" spans="1:13" ht="27" customHeight="1" x14ac:dyDescent="0.25">
      <c r="A21" s="14" t="s">
        <v>52</v>
      </c>
      <c r="B21" s="14" t="s">
        <v>36</v>
      </c>
      <c r="C21" s="14" t="s">
        <v>36</v>
      </c>
      <c r="D21" s="14" t="s">
        <v>36</v>
      </c>
      <c r="E21" s="15" t="s">
        <v>53</v>
      </c>
      <c r="F21" s="16">
        <v>34350269</v>
      </c>
      <c r="G21" s="16">
        <v>34350269</v>
      </c>
      <c r="H21" s="16">
        <v>0</v>
      </c>
      <c r="I21" s="16">
        <v>35415127</v>
      </c>
      <c r="J21" s="16">
        <v>0</v>
      </c>
      <c r="K21" s="16">
        <f>J21-I21</f>
        <v>-35415127</v>
      </c>
      <c r="L21" s="17">
        <f>(K21/I21)</f>
        <v>-1</v>
      </c>
      <c r="M21" s="1"/>
    </row>
    <row r="22" spans="1:13" ht="15" customHeight="1" x14ac:dyDescent="0.25">
      <c r="A22" s="14" t="s">
        <v>36</v>
      </c>
      <c r="B22" s="14" t="s">
        <v>40</v>
      </c>
      <c r="C22" s="14" t="s">
        <v>36</v>
      </c>
      <c r="D22" s="14" t="s">
        <v>36</v>
      </c>
      <c r="E22" s="15" t="s">
        <v>41</v>
      </c>
      <c r="F22" s="16">
        <v>34350269</v>
      </c>
      <c r="G22" s="16">
        <v>34350269</v>
      </c>
      <c r="H22" s="16">
        <v>0</v>
      </c>
      <c r="I22" s="16">
        <v>35415127</v>
      </c>
      <c r="J22" s="16">
        <v>0</v>
      </c>
      <c r="K22" s="16">
        <f>J22-I22</f>
        <v>-35415127</v>
      </c>
      <c r="L22" s="17">
        <f>(K22/I22)</f>
        <v>-1</v>
      </c>
      <c r="M22" s="1"/>
    </row>
    <row r="23" spans="1:13" ht="15" customHeight="1" x14ac:dyDescent="0.25">
      <c r="A23" s="14" t="s">
        <v>36</v>
      </c>
      <c r="B23" s="14" t="s">
        <v>36</v>
      </c>
      <c r="C23" s="14" t="s">
        <v>54</v>
      </c>
      <c r="D23" s="14" t="s">
        <v>36</v>
      </c>
      <c r="E23" s="15" t="s">
        <v>55</v>
      </c>
      <c r="F23" s="16">
        <v>34350269</v>
      </c>
      <c r="G23" s="16">
        <v>34350269</v>
      </c>
      <c r="H23" s="16">
        <v>0</v>
      </c>
      <c r="I23" s="16">
        <v>35415127</v>
      </c>
      <c r="J23" s="16">
        <v>0</v>
      </c>
      <c r="K23" s="16">
        <f>J23-I23</f>
        <v>-35415127</v>
      </c>
      <c r="L23" s="17">
        <f>(K23/I23)</f>
        <v>-1</v>
      </c>
      <c r="M23" s="1"/>
    </row>
    <row r="24" spans="1:13" ht="15" customHeight="1" x14ac:dyDescent="0.25">
      <c r="A24" s="14" t="s">
        <v>56</v>
      </c>
      <c r="B24" s="14" t="s">
        <v>36</v>
      </c>
      <c r="C24" s="14" t="s">
        <v>36</v>
      </c>
      <c r="D24" s="14" t="s">
        <v>36</v>
      </c>
      <c r="E24" s="15" t="s">
        <v>57</v>
      </c>
      <c r="F24" s="16">
        <v>20</v>
      </c>
      <c r="G24" s="16">
        <v>20</v>
      </c>
      <c r="H24" s="16">
        <v>0</v>
      </c>
      <c r="I24" s="16">
        <v>20</v>
      </c>
      <c r="J24" s="16">
        <v>20</v>
      </c>
      <c r="K24" s="18"/>
      <c r="L24" s="17" t="s">
        <v>36</v>
      </c>
      <c r="M24" s="1"/>
    </row>
    <row r="25" spans="1:13" ht="15" customHeight="1" x14ac:dyDescent="0.25">
      <c r="A25" s="10" t="s">
        <v>36</v>
      </c>
      <c r="B25" s="10" t="s">
        <v>36</v>
      </c>
      <c r="C25" s="10" t="s">
        <v>36</v>
      </c>
      <c r="D25" s="10" t="s">
        <v>36</v>
      </c>
      <c r="E25" s="11" t="s">
        <v>58</v>
      </c>
      <c r="F25" s="12">
        <v>487259535</v>
      </c>
      <c r="G25" s="12">
        <v>492568591</v>
      </c>
      <c r="H25" s="12">
        <v>324607314</v>
      </c>
      <c r="I25" s="12">
        <v>501233901</v>
      </c>
      <c r="J25" s="12">
        <v>489321895</v>
      </c>
      <c r="K25" s="12">
        <f t="shared" ref="K25:K33" si="0">J25-I25</f>
        <v>-11912006</v>
      </c>
      <c r="L25" s="13">
        <f t="shared" ref="L25:L33" si="1">(K25/I25)</f>
        <v>-2.3765363787713951E-2</v>
      </c>
      <c r="M25" s="1"/>
    </row>
    <row r="26" spans="1:13" ht="15" customHeight="1" x14ac:dyDescent="0.25">
      <c r="A26" s="14" t="s">
        <v>59</v>
      </c>
      <c r="B26" s="14" t="s">
        <v>36</v>
      </c>
      <c r="C26" s="14" t="s">
        <v>36</v>
      </c>
      <c r="D26" s="14" t="s">
        <v>36</v>
      </c>
      <c r="E26" s="15" t="s">
        <v>39</v>
      </c>
      <c r="F26" s="16">
        <v>450785996</v>
      </c>
      <c r="G26" s="16">
        <v>450785996</v>
      </c>
      <c r="H26" s="16">
        <v>283648163</v>
      </c>
      <c r="I26" s="16">
        <v>464760362</v>
      </c>
      <c r="J26" s="16">
        <v>464321875</v>
      </c>
      <c r="K26" s="16">
        <f t="shared" si="0"/>
        <v>-438487</v>
      </c>
      <c r="L26" s="17">
        <f t="shared" si="1"/>
        <v>-9.4346901296199612E-4</v>
      </c>
      <c r="M26" s="1"/>
    </row>
    <row r="27" spans="1:13" ht="15" customHeight="1" x14ac:dyDescent="0.25">
      <c r="A27" s="14" t="s">
        <v>36</v>
      </c>
      <c r="B27" s="14" t="s">
        <v>50</v>
      </c>
      <c r="C27" s="14" t="s">
        <v>36</v>
      </c>
      <c r="D27" s="14" t="s">
        <v>36</v>
      </c>
      <c r="E27" s="15" t="s">
        <v>60</v>
      </c>
      <c r="F27" s="16">
        <v>417209709</v>
      </c>
      <c r="G27" s="16">
        <v>417209709</v>
      </c>
      <c r="H27" s="16">
        <v>261259299</v>
      </c>
      <c r="I27" s="16">
        <v>430143210</v>
      </c>
      <c r="J27" s="16">
        <v>431203891</v>
      </c>
      <c r="K27" s="16">
        <f t="shared" si="0"/>
        <v>1060681</v>
      </c>
      <c r="L27" s="17">
        <f t="shared" si="1"/>
        <v>2.4658787476849863E-3</v>
      </c>
      <c r="M27" s="1"/>
    </row>
    <row r="28" spans="1:13" ht="15" customHeight="1" x14ac:dyDescent="0.25">
      <c r="A28" s="14" t="s">
        <v>36</v>
      </c>
      <c r="B28" s="14" t="s">
        <v>36</v>
      </c>
      <c r="C28" s="14" t="s">
        <v>61</v>
      </c>
      <c r="D28" s="14" t="s">
        <v>36</v>
      </c>
      <c r="E28" s="15" t="s">
        <v>62</v>
      </c>
      <c r="F28" s="16">
        <v>32559858</v>
      </c>
      <c r="G28" s="16">
        <v>32559858</v>
      </c>
      <c r="H28" s="16">
        <v>25755276</v>
      </c>
      <c r="I28" s="16">
        <v>33569213</v>
      </c>
      <c r="J28" s="16">
        <v>33569214</v>
      </c>
      <c r="K28" s="16">
        <f t="shared" si="0"/>
        <v>1</v>
      </c>
      <c r="L28" s="17">
        <f t="shared" si="1"/>
        <v>2.9789200002990834E-8</v>
      </c>
      <c r="M28" s="1"/>
    </row>
    <row r="29" spans="1:13" ht="15" customHeight="1" x14ac:dyDescent="0.25">
      <c r="A29" s="14" t="s">
        <v>36</v>
      </c>
      <c r="B29" s="14" t="s">
        <v>36</v>
      </c>
      <c r="C29" s="14" t="s">
        <v>63</v>
      </c>
      <c r="D29" s="14" t="s">
        <v>36</v>
      </c>
      <c r="E29" s="15" t="s">
        <v>64</v>
      </c>
      <c r="F29" s="16">
        <v>6237879</v>
      </c>
      <c r="G29" s="16">
        <v>6237879</v>
      </c>
      <c r="H29" s="16">
        <v>3761373</v>
      </c>
      <c r="I29" s="16">
        <v>6431253</v>
      </c>
      <c r="J29" s="16">
        <v>7295874</v>
      </c>
      <c r="K29" s="16">
        <f t="shared" si="0"/>
        <v>864621</v>
      </c>
      <c r="L29" s="17">
        <f t="shared" si="1"/>
        <v>0.13444052037759982</v>
      </c>
      <c r="M29" s="1"/>
    </row>
    <row r="30" spans="1:13" ht="15" customHeight="1" x14ac:dyDescent="0.25">
      <c r="A30" s="14" t="s">
        <v>36</v>
      </c>
      <c r="B30" s="14" t="s">
        <v>36</v>
      </c>
      <c r="C30" s="14" t="s">
        <v>65</v>
      </c>
      <c r="D30" s="14" t="s">
        <v>36</v>
      </c>
      <c r="E30" s="15" t="s">
        <v>66</v>
      </c>
      <c r="F30" s="16">
        <v>35648325</v>
      </c>
      <c r="G30" s="16">
        <v>35648325</v>
      </c>
      <c r="H30" s="16">
        <v>22905710</v>
      </c>
      <c r="I30" s="16">
        <v>36753424</v>
      </c>
      <c r="J30" s="16">
        <v>34714450</v>
      </c>
      <c r="K30" s="16">
        <f t="shared" si="0"/>
        <v>-2038974</v>
      </c>
      <c r="L30" s="17">
        <f t="shared" si="1"/>
        <v>-5.5477116907529489E-2</v>
      </c>
      <c r="M30" s="1"/>
    </row>
    <row r="31" spans="1:13" ht="15" customHeight="1" x14ac:dyDescent="0.25">
      <c r="A31" s="14" t="s">
        <v>36</v>
      </c>
      <c r="B31" s="14" t="s">
        <v>36</v>
      </c>
      <c r="C31" s="14" t="s">
        <v>67</v>
      </c>
      <c r="D31" s="14" t="s">
        <v>36</v>
      </c>
      <c r="E31" s="15" t="s">
        <v>68</v>
      </c>
      <c r="F31" s="16">
        <v>338982930</v>
      </c>
      <c r="G31" s="16">
        <v>338982930</v>
      </c>
      <c r="H31" s="16">
        <v>206829573</v>
      </c>
      <c r="I31" s="16">
        <v>349491401</v>
      </c>
      <c r="J31" s="16">
        <v>351975501</v>
      </c>
      <c r="K31" s="16">
        <f t="shared" si="0"/>
        <v>2484100</v>
      </c>
      <c r="L31" s="17">
        <f t="shared" si="1"/>
        <v>7.107757137635555E-3</v>
      </c>
      <c r="M31" s="1"/>
    </row>
    <row r="32" spans="1:13" ht="27" customHeight="1" x14ac:dyDescent="0.25">
      <c r="A32" s="14" t="s">
        <v>36</v>
      </c>
      <c r="B32" s="14" t="s">
        <v>36</v>
      </c>
      <c r="C32" s="14" t="s">
        <v>69</v>
      </c>
      <c r="D32" s="14" t="s">
        <v>36</v>
      </c>
      <c r="E32" s="15" t="s">
        <v>70</v>
      </c>
      <c r="F32" s="16">
        <v>2577009</v>
      </c>
      <c r="G32" s="16">
        <v>2577009</v>
      </c>
      <c r="H32" s="16">
        <v>1281215</v>
      </c>
      <c r="I32" s="16">
        <v>2656896</v>
      </c>
      <c r="J32" s="16">
        <v>2533013</v>
      </c>
      <c r="K32" s="16">
        <f t="shared" si="0"/>
        <v>-123883</v>
      </c>
      <c r="L32" s="17">
        <f t="shared" si="1"/>
        <v>-4.6626966204172088E-2</v>
      </c>
      <c r="M32" s="1"/>
    </row>
    <row r="33" spans="1:13" ht="15" customHeight="1" x14ac:dyDescent="0.25">
      <c r="A33" s="14" t="s">
        <v>36</v>
      </c>
      <c r="B33" s="14" t="s">
        <v>36</v>
      </c>
      <c r="C33" s="14" t="s">
        <v>71</v>
      </c>
      <c r="D33" s="14" t="s">
        <v>36</v>
      </c>
      <c r="E33" s="15" t="s">
        <v>72</v>
      </c>
      <c r="F33" s="16">
        <v>121420</v>
      </c>
      <c r="G33" s="16">
        <v>121420</v>
      </c>
      <c r="H33" s="16">
        <v>675</v>
      </c>
      <c r="I33" s="16">
        <v>125184</v>
      </c>
      <c r="J33" s="16">
        <v>0</v>
      </c>
      <c r="K33" s="16">
        <f t="shared" si="0"/>
        <v>-125184</v>
      </c>
      <c r="L33" s="17">
        <f t="shared" si="1"/>
        <v>-1</v>
      </c>
      <c r="M33" s="1"/>
    </row>
    <row r="34" spans="1:13" ht="15" customHeight="1" x14ac:dyDescent="0.25">
      <c r="A34" s="14" t="s">
        <v>36</v>
      </c>
      <c r="B34" s="14" t="s">
        <v>36</v>
      </c>
      <c r="C34" s="14" t="s">
        <v>73</v>
      </c>
      <c r="D34" s="14" t="s">
        <v>36</v>
      </c>
      <c r="E34" s="15" t="s">
        <v>74</v>
      </c>
      <c r="F34" s="16">
        <v>1082288</v>
      </c>
      <c r="G34" s="16">
        <v>1082288</v>
      </c>
      <c r="H34" s="16">
        <v>725477</v>
      </c>
      <c r="I34" s="16">
        <v>1115839</v>
      </c>
      <c r="J34" s="16">
        <v>1115839</v>
      </c>
      <c r="K34" s="18"/>
      <c r="L34" s="17" t="s">
        <v>36</v>
      </c>
      <c r="M34" s="1"/>
    </row>
    <row r="35" spans="1:13" ht="15" customHeight="1" x14ac:dyDescent="0.25">
      <c r="A35" s="14" t="s">
        <v>36</v>
      </c>
      <c r="B35" s="14" t="s">
        <v>14</v>
      </c>
      <c r="C35" s="14" t="s">
        <v>36</v>
      </c>
      <c r="D35" s="14" t="s">
        <v>36</v>
      </c>
      <c r="E35" s="15" t="s">
        <v>75</v>
      </c>
      <c r="F35" s="16">
        <v>7481690</v>
      </c>
      <c r="G35" s="16">
        <v>7481690</v>
      </c>
      <c r="H35" s="16">
        <v>3823198</v>
      </c>
      <c r="I35" s="16">
        <v>7713622</v>
      </c>
      <c r="J35" s="16">
        <v>6642450</v>
      </c>
      <c r="K35" s="16">
        <f>J35-I35</f>
        <v>-1071172</v>
      </c>
      <c r="L35" s="17">
        <f>(K35/I35)</f>
        <v>-0.13886757738452832</v>
      </c>
      <c r="M35" s="1"/>
    </row>
    <row r="36" spans="1:13" ht="15" customHeight="1" x14ac:dyDescent="0.25">
      <c r="A36" s="14" t="s">
        <v>36</v>
      </c>
      <c r="B36" s="14" t="s">
        <v>36</v>
      </c>
      <c r="C36" s="14" t="s">
        <v>76</v>
      </c>
      <c r="D36" s="14" t="s">
        <v>36</v>
      </c>
      <c r="E36" s="15" t="s">
        <v>77</v>
      </c>
      <c r="F36" s="16">
        <v>7481690</v>
      </c>
      <c r="G36" s="16">
        <v>7481690</v>
      </c>
      <c r="H36" s="16">
        <v>3823198</v>
      </c>
      <c r="I36" s="16">
        <v>7713622</v>
      </c>
      <c r="J36" s="16">
        <v>6642450</v>
      </c>
      <c r="K36" s="16">
        <f>J36-I36</f>
        <v>-1071172</v>
      </c>
      <c r="L36" s="17">
        <f>(K36/I36)</f>
        <v>-0.13886757738452832</v>
      </c>
      <c r="M36" s="1"/>
    </row>
    <row r="37" spans="1:13" ht="15" customHeight="1" x14ac:dyDescent="0.25">
      <c r="A37" s="14" t="s">
        <v>36</v>
      </c>
      <c r="B37" s="14" t="s">
        <v>7</v>
      </c>
      <c r="C37" s="14" t="s">
        <v>36</v>
      </c>
      <c r="D37" s="14" t="s">
        <v>36</v>
      </c>
      <c r="E37" s="15" t="s">
        <v>78</v>
      </c>
      <c r="F37" s="16">
        <v>26094597</v>
      </c>
      <c r="G37" s="16">
        <v>26094597</v>
      </c>
      <c r="H37" s="16">
        <v>18565666</v>
      </c>
      <c r="I37" s="16">
        <v>26903530</v>
      </c>
      <c r="J37" s="16">
        <v>26475534</v>
      </c>
      <c r="K37" s="16">
        <f>J37-I37</f>
        <v>-427996</v>
      </c>
      <c r="L37" s="17">
        <f>(K37/I37)</f>
        <v>-1.5908544343437459E-2</v>
      </c>
      <c r="M37" s="1"/>
    </row>
    <row r="38" spans="1:13" ht="15" customHeight="1" x14ac:dyDescent="0.25">
      <c r="A38" s="14" t="s">
        <v>36</v>
      </c>
      <c r="B38" s="14" t="s">
        <v>36</v>
      </c>
      <c r="C38" s="14" t="s">
        <v>79</v>
      </c>
      <c r="D38" s="14" t="s">
        <v>36</v>
      </c>
      <c r="E38" s="15" t="s">
        <v>80</v>
      </c>
      <c r="F38" s="16">
        <v>825199</v>
      </c>
      <c r="G38" s="16">
        <v>825199</v>
      </c>
      <c r="H38" s="16">
        <v>506973</v>
      </c>
      <c r="I38" s="16">
        <v>850780</v>
      </c>
      <c r="J38" s="16">
        <v>696130</v>
      </c>
      <c r="K38" s="16">
        <f>J38-I38</f>
        <v>-154650</v>
      </c>
      <c r="L38" s="17">
        <f>(K38/I38)</f>
        <v>-0.18177437175297961</v>
      </c>
      <c r="M38" s="1"/>
    </row>
    <row r="39" spans="1:13" ht="15" customHeight="1" x14ac:dyDescent="0.25">
      <c r="A39" s="14" t="s">
        <v>36</v>
      </c>
      <c r="B39" s="14" t="s">
        <v>36</v>
      </c>
      <c r="C39" s="14" t="s">
        <v>61</v>
      </c>
      <c r="D39" s="14" t="s">
        <v>36</v>
      </c>
      <c r="E39" s="15" t="s">
        <v>81</v>
      </c>
      <c r="F39" s="16">
        <v>4148809</v>
      </c>
      <c r="G39" s="16">
        <v>4148809</v>
      </c>
      <c r="H39" s="16">
        <v>2131329</v>
      </c>
      <c r="I39" s="16">
        <v>4277422</v>
      </c>
      <c r="J39" s="16">
        <v>4277422</v>
      </c>
      <c r="K39" s="18"/>
      <c r="L39" s="17" t="s">
        <v>36</v>
      </c>
      <c r="M39" s="1"/>
    </row>
    <row r="40" spans="1:13" ht="15" customHeight="1" x14ac:dyDescent="0.25">
      <c r="A40" s="14" t="s">
        <v>36</v>
      </c>
      <c r="B40" s="14" t="s">
        <v>36</v>
      </c>
      <c r="C40" s="14" t="s">
        <v>82</v>
      </c>
      <c r="D40" s="14" t="s">
        <v>36</v>
      </c>
      <c r="E40" s="15" t="s">
        <v>83</v>
      </c>
      <c r="F40" s="16">
        <v>13386443</v>
      </c>
      <c r="G40" s="16">
        <v>13386443</v>
      </c>
      <c r="H40" s="16">
        <v>10951231</v>
      </c>
      <c r="I40" s="16">
        <v>13801423</v>
      </c>
      <c r="J40" s="16">
        <v>10903856</v>
      </c>
      <c r="K40" s="16">
        <f>J40-I40</f>
        <v>-2897567</v>
      </c>
      <c r="L40" s="17">
        <f>(K40/I40)</f>
        <v>-0.20994697430837386</v>
      </c>
      <c r="M40" s="1"/>
    </row>
    <row r="41" spans="1:13" ht="15" customHeight="1" x14ac:dyDescent="0.25">
      <c r="A41" s="14" t="s">
        <v>36</v>
      </c>
      <c r="B41" s="14" t="s">
        <v>36</v>
      </c>
      <c r="C41" s="14" t="s">
        <v>84</v>
      </c>
      <c r="D41" s="14" t="s">
        <v>36</v>
      </c>
      <c r="E41" s="15" t="s">
        <v>85</v>
      </c>
      <c r="F41" s="16">
        <v>7734146</v>
      </c>
      <c r="G41" s="16">
        <v>7734146</v>
      </c>
      <c r="H41" s="16">
        <v>4976133</v>
      </c>
      <c r="I41" s="16">
        <v>7973905</v>
      </c>
      <c r="J41" s="16">
        <v>10598126</v>
      </c>
      <c r="K41" s="16">
        <f>J41-I41</f>
        <v>2624221</v>
      </c>
      <c r="L41" s="17">
        <f>(K41/I41)</f>
        <v>0.32910111168868955</v>
      </c>
      <c r="M41" s="1"/>
    </row>
    <row r="42" spans="1:13" ht="15" customHeight="1" x14ac:dyDescent="0.25">
      <c r="A42" s="14" t="s">
        <v>86</v>
      </c>
      <c r="B42" s="14" t="s">
        <v>36</v>
      </c>
      <c r="C42" s="14" t="s">
        <v>36</v>
      </c>
      <c r="D42" s="14" t="s">
        <v>36</v>
      </c>
      <c r="E42" s="15" t="s">
        <v>87</v>
      </c>
      <c r="F42" s="16">
        <v>0</v>
      </c>
      <c r="G42" s="16">
        <v>0</v>
      </c>
      <c r="H42" s="16">
        <v>28052</v>
      </c>
      <c r="I42" s="16">
        <v>0</v>
      </c>
      <c r="J42" s="16">
        <v>0</v>
      </c>
      <c r="K42" s="18"/>
      <c r="L42" s="17" t="s">
        <v>36</v>
      </c>
      <c r="M42" s="1"/>
    </row>
    <row r="43" spans="1:13" ht="15" customHeight="1" x14ac:dyDescent="0.25">
      <c r="A43" s="14"/>
      <c r="B43" s="14">
        <v>99</v>
      </c>
      <c r="C43" s="14"/>
      <c r="D43" s="14"/>
      <c r="E43" s="15" t="s">
        <v>99</v>
      </c>
      <c r="F43" s="16">
        <v>0</v>
      </c>
      <c r="G43" s="16">
        <v>0</v>
      </c>
      <c r="H43" s="16">
        <v>28052</v>
      </c>
      <c r="I43" s="16">
        <v>0</v>
      </c>
      <c r="J43" s="16">
        <v>0</v>
      </c>
      <c r="K43" s="18"/>
      <c r="L43" s="17"/>
      <c r="M43" s="1"/>
    </row>
    <row r="44" spans="1:13" ht="15" customHeight="1" x14ac:dyDescent="0.25">
      <c r="A44" s="14" t="s">
        <v>88</v>
      </c>
      <c r="B44" s="14" t="s">
        <v>36</v>
      </c>
      <c r="C44" s="14" t="s">
        <v>36</v>
      </c>
      <c r="D44" s="14" t="s">
        <v>36</v>
      </c>
      <c r="E44" s="15" t="s">
        <v>89</v>
      </c>
      <c r="F44" s="16">
        <v>36473519</v>
      </c>
      <c r="G44" s="16">
        <v>34649843</v>
      </c>
      <c r="H44" s="16">
        <v>34223319</v>
      </c>
      <c r="I44" s="16">
        <v>36473519</v>
      </c>
      <c r="J44" s="16">
        <v>25000000</v>
      </c>
      <c r="K44" s="16">
        <f>J44-I44</f>
        <v>-11473519</v>
      </c>
      <c r="L44" s="17">
        <f>(K44/I44)</f>
        <v>-0.31457120986872694</v>
      </c>
      <c r="M44" s="1"/>
    </row>
    <row r="45" spans="1:13" ht="15" customHeight="1" x14ac:dyDescent="0.25">
      <c r="A45" s="14" t="s">
        <v>36</v>
      </c>
      <c r="B45" s="14" t="s">
        <v>50</v>
      </c>
      <c r="C45" s="14" t="s">
        <v>36</v>
      </c>
      <c r="D45" s="14" t="s">
        <v>36</v>
      </c>
      <c r="E45" s="15" t="s">
        <v>60</v>
      </c>
      <c r="F45" s="16">
        <v>36473519</v>
      </c>
      <c r="G45" s="16">
        <v>34649843</v>
      </c>
      <c r="H45" s="16">
        <v>34223319</v>
      </c>
      <c r="I45" s="16">
        <v>36473519</v>
      </c>
      <c r="J45" s="16">
        <v>25000000</v>
      </c>
      <c r="K45" s="16">
        <f>J45-I45</f>
        <v>-11473519</v>
      </c>
      <c r="L45" s="17">
        <f>(K45/I45)</f>
        <v>-0.31457120986872694</v>
      </c>
      <c r="M45" s="1"/>
    </row>
    <row r="46" spans="1:13" ht="15" customHeight="1" x14ac:dyDescent="0.25">
      <c r="A46" s="14" t="s">
        <v>36</v>
      </c>
      <c r="B46" s="14" t="s">
        <v>36</v>
      </c>
      <c r="C46" s="14" t="s">
        <v>54</v>
      </c>
      <c r="D46" s="14" t="s">
        <v>36</v>
      </c>
      <c r="E46" s="15" t="s">
        <v>90</v>
      </c>
      <c r="F46" s="16">
        <v>36473519</v>
      </c>
      <c r="G46" s="16">
        <v>34649843</v>
      </c>
      <c r="H46" s="16">
        <v>34223319</v>
      </c>
      <c r="I46" s="16">
        <v>36473519</v>
      </c>
      <c r="J46" s="16">
        <v>25000000</v>
      </c>
      <c r="K46" s="16">
        <f>J46-I46</f>
        <v>-11473519</v>
      </c>
      <c r="L46" s="17">
        <f>(K46/I46)</f>
        <v>-0.31457120986872694</v>
      </c>
      <c r="M46" s="1"/>
    </row>
    <row r="47" spans="1:13" ht="15" customHeight="1" x14ac:dyDescent="0.25">
      <c r="A47" s="14" t="s">
        <v>91</v>
      </c>
      <c r="B47" s="14" t="s">
        <v>36</v>
      </c>
      <c r="C47" s="14" t="s">
        <v>36</v>
      </c>
      <c r="D47" s="14" t="s">
        <v>36</v>
      </c>
      <c r="E47" s="15" t="s">
        <v>92</v>
      </c>
      <c r="F47" s="16">
        <v>10</v>
      </c>
      <c r="G47" s="16">
        <v>7132742</v>
      </c>
      <c r="H47" s="16">
        <v>6707780</v>
      </c>
      <c r="I47" s="16">
        <v>10</v>
      </c>
      <c r="J47" s="16">
        <v>10</v>
      </c>
      <c r="K47" s="18"/>
      <c r="L47" s="17" t="s">
        <v>36</v>
      </c>
      <c r="M47" s="1"/>
    </row>
    <row r="48" spans="1:13" ht="15" customHeight="1" x14ac:dyDescent="0.25">
      <c r="A48" s="14" t="s">
        <v>36</v>
      </c>
      <c r="B48" s="14" t="s">
        <v>93</v>
      </c>
      <c r="C48" s="14" t="s">
        <v>36</v>
      </c>
      <c r="D48" s="14" t="s">
        <v>36</v>
      </c>
      <c r="E48" s="15" t="s">
        <v>94</v>
      </c>
      <c r="F48" s="16">
        <v>10</v>
      </c>
      <c r="G48" s="16">
        <v>7132742</v>
      </c>
      <c r="H48" s="16">
        <v>6707780</v>
      </c>
      <c r="I48" s="16">
        <v>10</v>
      </c>
      <c r="J48" s="16">
        <v>10</v>
      </c>
      <c r="K48" s="18"/>
      <c r="L48" s="17" t="s">
        <v>36</v>
      </c>
      <c r="M48" s="1"/>
    </row>
    <row r="49" spans="1:13" ht="15" customHeight="1" x14ac:dyDescent="0.25">
      <c r="A49" s="14" t="s">
        <v>95</v>
      </c>
      <c r="B49" s="14" t="s">
        <v>36</v>
      </c>
      <c r="C49" s="14" t="s">
        <v>36</v>
      </c>
      <c r="D49" s="14" t="s">
        <v>36</v>
      </c>
      <c r="E49" s="15" t="s">
        <v>96</v>
      </c>
      <c r="F49" s="16">
        <v>10</v>
      </c>
      <c r="G49" s="16">
        <v>10</v>
      </c>
      <c r="H49" s="16">
        <v>0</v>
      </c>
      <c r="I49" s="16">
        <v>10</v>
      </c>
      <c r="J49" s="16">
        <v>10</v>
      </c>
      <c r="K49" s="18"/>
      <c r="L49" s="17" t="s">
        <v>36</v>
      </c>
      <c r="M49" s="1"/>
    </row>
    <row r="50" spans="1:13" ht="15" customHeight="1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"/>
    </row>
    <row r="51" spans="1:13" ht="15" customHeight="1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"/>
    </row>
    <row r="52" spans="1:13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customHeight="1" x14ac:dyDescent="0.25">
      <c r="A53" s="42" t="s">
        <v>97</v>
      </c>
      <c r="B53" s="43"/>
      <c r="C53" s="43"/>
      <c r="D53" s="43"/>
      <c r="E53" s="43"/>
      <c r="F53" s="20">
        <v>487259515</v>
      </c>
      <c r="G53" s="20">
        <v>485435839</v>
      </c>
      <c r="H53" s="20">
        <v>317871482</v>
      </c>
      <c r="I53" s="20">
        <v>501233881</v>
      </c>
      <c r="J53" s="20">
        <v>489321875</v>
      </c>
      <c r="K53" s="20">
        <v>-11912006</v>
      </c>
      <c r="L53" s="21">
        <v>-2.3765364735988389E-2</v>
      </c>
      <c r="M53" s="1"/>
    </row>
    <row r="54" spans="1:13" ht="15" customHeight="1" x14ac:dyDescent="0.25">
      <c r="A54" s="44" t="s">
        <v>98</v>
      </c>
      <c r="B54" s="45"/>
      <c r="C54" s="45"/>
      <c r="D54" s="45"/>
      <c r="E54" s="45"/>
      <c r="F54" s="45"/>
      <c r="G54" s="45"/>
      <c r="H54" s="45"/>
      <c r="I54" s="45"/>
      <c r="J54" s="45"/>
      <c r="K54" s="1"/>
      <c r="L54" s="1"/>
      <c r="M54" s="1"/>
    </row>
    <row r="55" spans="1:13" ht="5.099999999999999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</sheetData>
  <mergeCells count="18">
    <mergeCell ref="K10:K11"/>
    <mergeCell ref="L10:L11"/>
    <mergeCell ref="A53:E53"/>
    <mergeCell ref="A54:J54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A1:J1"/>
    <mergeCell ref="A2:J2"/>
    <mergeCell ref="A3:J3"/>
    <mergeCell ref="A5:B5"/>
    <mergeCell ref="C5:G5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2025-09-30T12:45:30Z</dcterms:modified>
</cp:coreProperties>
</file>