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6B8E22D-CCDE-4B71-9125-4FB2CE89496D}" xr6:coauthVersionLast="47" xr6:coauthVersionMax="47" xr10:uidLastSave="{00000000-0000-0000-0000-000000000000}"/>
  <bookViews>
    <workbookView xWindow="-120" yWindow="-120" windowWidth="29040" windowHeight="15720" xr2:uid="{DDFAD92D-8502-4264-BBF4-0CEEBAFB635A}"/>
  </bookViews>
  <sheets>
    <sheet name="cuadro Comparativo analitico 5" sheetId="1" r:id="rId1"/>
  </sheets>
  <definedNames>
    <definedName name="JR_PAGE_ANCHOR_4_1">'cuadro Comparativo analitico 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K76" i="1" s="1"/>
  <c r="J75" i="1"/>
  <c r="K75" i="1" s="1"/>
  <c r="J74" i="1"/>
  <c r="K74" i="1" s="1"/>
  <c r="K73" i="1"/>
  <c r="J73" i="1"/>
  <c r="K72" i="1"/>
  <c r="J72" i="1"/>
  <c r="J71" i="1"/>
  <c r="K71" i="1" s="1"/>
  <c r="K69" i="1"/>
  <c r="J69" i="1"/>
  <c r="K68" i="1"/>
  <c r="J68" i="1"/>
  <c r="J67" i="1"/>
  <c r="K67" i="1" s="1"/>
  <c r="J66" i="1"/>
  <c r="K66" i="1" s="1"/>
  <c r="J63" i="1"/>
  <c r="K63" i="1" s="1"/>
  <c r="K62" i="1"/>
  <c r="J62" i="1"/>
  <c r="K61" i="1"/>
  <c r="J61" i="1"/>
  <c r="J59" i="1"/>
  <c r="K59" i="1" s="1"/>
  <c r="K58" i="1"/>
  <c r="J58" i="1"/>
  <c r="K57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K36" i="1" s="1"/>
  <c r="K35" i="1"/>
  <c r="J35" i="1"/>
  <c r="K33" i="1"/>
  <c r="J33" i="1"/>
  <c r="J32" i="1"/>
  <c r="K32" i="1" s="1"/>
  <c r="K31" i="1"/>
  <c r="J31" i="1"/>
  <c r="K30" i="1"/>
  <c r="J30" i="1"/>
  <c r="J29" i="1"/>
  <c r="K29" i="1" s="1"/>
  <c r="J28" i="1"/>
  <c r="K28" i="1" s="1"/>
  <c r="J27" i="1"/>
  <c r="K27" i="1" s="1"/>
  <c r="K26" i="1"/>
  <c r="J26" i="1"/>
  <c r="K25" i="1"/>
  <c r="J25" i="1"/>
  <c r="J24" i="1"/>
  <c r="K24" i="1" s="1"/>
  <c r="K23" i="1"/>
  <c r="J23" i="1"/>
  <c r="K21" i="1"/>
  <c r="J21" i="1"/>
  <c r="J20" i="1"/>
  <c r="K20" i="1" s="1"/>
  <c r="J19" i="1"/>
  <c r="K19" i="1" s="1"/>
  <c r="J17" i="1"/>
  <c r="K17" i="1" s="1"/>
  <c r="K16" i="1"/>
  <c r="J16" i="1"/>
  <c r="K15" i="1"/>
  <c r="J15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<sst xmlns="http://schemas.openxmlformats.org/spreadsheetml/2006/main" count="350" uniqueCount="142">
  <si>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</si>
  <si>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</si>
  <si>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</si>
  <si>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</si>
  <si>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</si>
  <si>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</si>
  <si>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</si>
  <si>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</si>
  <si>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</si>
  <si>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</si>
  <si>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</si>
  <si>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</si>
  <si>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</si>
  <si>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</si>
  <si>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20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</si>
  <si>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</si>
  <si>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</si>
  <si>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</si>
  <si>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</si>
  <si>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</si>
  <si>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</si>
  <si>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</si>
  <si>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</si>
  <si>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</si>
  <si>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</si>
  <si>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</si>
  <si>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</si>
  <si>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</si>
  <si>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</si>
  <si>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</si>
  <si>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</si>
  <si>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</si>
  <si>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</si>
  <si>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</si>
  <si>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</si>
  <si>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</si>
  <si>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</si>
  <si>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</si>
  <si>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</si>
  <si>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</si>
  <si>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</si>
  <si>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</si>
  <si>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</si>
  <si>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</si>
  <si>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</si>
  <si>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</si>
  <si>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</si>
  <si>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</si>
  <si>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</si>
  <si>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</si>
  <si>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186</t>
    </r>
  </si>
  <si>
    <r>
      <rPr>
        <sz val="10"/>
        <rFont val="Times New Roman"/>
        <family val="1"/>
      </rPr>
      <t>Cumplimiento Convenio D.L. 3.166/80</t>
    </r>
  </si>
  <si>
    <r>
      <rPr>
        <sz val="10"/>
        <rFont val="Times New Roman"/>
        <family val="1"/>
      </rPr>
      <t>255</t>
    </r>
  </si>
  <si>
    <r>
      <rPr>
        <sz val="10"/>
        <rFont val="Times New Roman"/>
        <family val="1"/>
      </rPr>
      <t>Subvención de Escolaridad</t>
    </r>
  </si>
  <si>
    <r>
      <rPr>
        <sz val="10"/>
        <rFont val="Times New Roman"/>
        <family val="1"/>
      </rPr>
      <t>256</t>
    </r>
  </si>
  <si>
    <r>
      <rPr>
        <sz val="10"/>
        <rFont val="Times New Roman"/>
        <family val="1"/>
      </rPr>
      <t>Subvención de Internado</t>
    </r>
  </si>
  <si>
    <r>
      <rPr>
        <sz val="10"/>
        <rFont val="Times New Roman"/>
        <family val="1"/>
      </rPr>
      <t>257</t>
    </r>
  </si>
  <si>
    <r>
      <rPr>
        <sz val="10"/>
        <rFont val="Times New Roman"/>
        <family val="1"/>
      </rPr>
      <t>Subvención de Ruralidad</t>
    </r>
  </si>
  <si>
    <r>
      <rPr>
        <sz val="10"/>
        <rFont val="Times New Roman"/>
        <family val="1"/>
      </rPr>
      <t>259</t>
    </r>
  </si>
  <si>
    <r>
      <rPr>
        <sz val="10"/>
        <rFont val="Times New Roman"/>
        <family val="1"/>
      </rPr>
      <t>Subvención de Refuerzo Educativo, Art.39, D.F.L.(Ed) N°2, de 1998</t>
    </r>
  </si>
  <si>
    <r>
      <rPr>
        <sz val="10"/>
        <rFont val="Times New Roman"/>
        <family val="1"/>
      </rPr>
      <t>262</t>
    </r>
  </si>
  <si>
    <r>
      <rPr>
        <sz val="10"/>
        <rFont val="Times New Roman"/>
        <family val="1"/>
      </rPr>
      <t>Subvención inciso 1° y 2° art. 5 transitorio, D.F.L.(Ed.) N°2, de 1998</t>
    </r>
  </si>
  <si>
    <r>
      <rPr>
        <sz val="10"/>
        <rFont val="Times New Roman"/>
        <family val="1"/>
      </rPr>
      <t>263</t>
    </r>
  </si>
  <si>
    <r>
      <rPr>
        <sz val="10"/>
        <rFont val="Times New Roman"/>
        <family val="1"/>
      </rPr>
      <t>Subvención inciso 3°  art. 5° transitorio D.F.L. (Ed.) N° 2, de 1998</t>
    </r>
  </si>
  <si>
    <r>
      <rPr>
        <sz val="10"/>
        <rFont val="Times New Roman"/>
        <family val="1"/>
      </rPr>
      <t>264</t>
    </r>
  </si>
  <si>
    <r>
      <rPr>
        <sz val="10"/>
        <rFont val="Times New Roman"/>
        <family val="1"/>
      </rPr>
      <t>Subvención Anual de Apoyo al Mantenimiento, Art. 37, DFL(Ed) N°2, de 1998</t>
    </r>
  </si>
  <si>
    <r>
      <rPr>
        <sz val="10"/>
        <rFont val="Times New Roman"/>
        <family val="1"/>
      </rPr>
      <t>265</t>
    </r>
  </si>
  <si>
    <r>
      <rPr>
        <sz val="10"/>
        <rFont val="Times New Roman"/>
        <family val="1"/>
      </rPr>
      <t>Subvención Educacional Proretención, Ley  N° 19.873</t>
    </r>
  </si>
  <si>
    <r>
      <rPr>
        <sz val="10"/>
        <rFont val="Times New Roman"/>
        <family val="1"/>
      </rPr>
      <t>266</t>
    </r>
  </si>
  <si>
    <r>
      <rPr>
        <sz val="10"/>
        <rFont val="Times New Roman"/>
        <family val="1"/>
      </rPr>
      <t>Subvención Escolar Preferencial, Ley N° 20.248</t>
    </r>
  </si>
  <si>
    <r>
      <rPr>
        <sz val="10"/>
        <rFont val="Times New Roman"/>
        <family val="1"/>
      </rPr>
      <t>268</t>
    </r>
  </si>
  <si>
    <r>
      <rPr>
        <sz val="10"/>
        <rFont val="Times New Roman"/>
        <family val="1"/>
      </rPr>
      <t>Subvención por Concentración, Art.16 de la ley N°20.248</t>
    </r>
  </si>
  <si>
    <r>
      <rPr>
        <sz val="10"/>
        <rFont val="Times New Roman"/>
        <family val="1"/>
      </rPr>
      <t>269</t>
    </r>
  </si>
  <si>
    <r>
      <rPr>
        <sz val="10"/>
        <rFont val="Times New Roman"/>
        <family val="1"/>
      </rPr>
      <t>Aporte por Gratuidad, Art.49 bis, D.F.L.(Ed.)N°2, de 1998.</t>
    </r>
  </si>
  <si>
    <r>
      <rPr>
        <sz val="10"/>
        <rFont val="Times New Roman"/>
        <family val="1"/>
      </rPr>
      <t>397</t>
    </r>
  </si>
  <si>
    <r>
      <rPr>
        <sz val="10"/>
        <rFont val="Times New Roman"/>
        <family val="1"/>
      </rPr>
      <t>Aporte por aplicación Ley N°20.529, Art. 92 Letra c) sobre administrador provisional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</si>
  <si>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</si>
  <si>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</si>
  <si>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</si>
  <si>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181</t>
    </r>
  </si>
  <si>
    <r>
      <rPr>
        <sz val="10"/>
        <rFont val="Times New Roman"/>
        <family val="1"/>
      </rPr>
      <t>Bonificación Compensatoria, Art.3°,Ley N° 19.200</t>
    </r>
  </si>
  <si>
    <r>
      <rPr>
        <sz val="10"/>
        <rFont val="Times New Roman"/>
        <family val="1"/>
      </rPr>
      <t>184</t>
    </r>
  </si>
  <si>
    <r>
      <rPr>
        <sz val="10"/>
        <rFont val="Times New Roman"/>
        <family val="1"/>
      </rPr>
      <t>Asignación de Reconocimiento por Desempeño en Establecimientos de Alta Concentración, Art. 44 y sexto transitorio, Ley N° 21.109.</t>
    </r>
  </si>
  <si>
    <r>
      <rPr>
        <sz val="10"/>
        <rFont val="Times New Roman"/>
        <family val="1"/>
      </rPr>
      <t>187</t>
    </r>
  </si>
  <si>
    <r>
      <rPr>
        <sz val="10"/>
        <rFont val="Times New Roman"/>
        <family val="1"/>
      </rPr>
      <t>Subv.Desempeño de Exc.,Art.40,D.F.L.(Ed) N°2, de 1998</t>
    </r>
  </si>
  <si>
    <r>
      <rPr>
        <sz val="10"/>
        <rFont val="Times New Roman"/>
        <family val="1"/>
      </rPr>
      <t>Subv.incis.1° y 2° art. 5 transit., D.F.L.(Ed.) N°2, de 1998</t>
    </r>
  </si>
  <si>
    <r>
      <rPr>
        <sz val="10"/>
        <rFont val="Times New Roman"/>
        <family val="1"/>
      </rPr>
      <t>Subv.incis.3°  art. 5° transitorio D.F.L. (Ed.) N° 2, de 1998</t>
    </r>
  </si>
  <si>
    <r>
      <rPr>
        <sz val="10"/>
        <rFont val="Times New Roman"/>
        <family val="1"/>
      </rPr>
      <t>Subv.Anual Apoyo al Mant., Art. 37, DFL(Ed) N°2/1998</t>
    </r>
  </si>
  <si>
    <r>
      <rPr>
        <sz val="10"/>
        <rFont val="Times New Roman"/>
        <family val="1"/>
      </rPr>
      <t>Ap.Gratuidad,Art.49bis, DFL (Ed.) N°2/98</t>
    </r>
  </si>
  <si>
    <r>
      <rPr>
        <sz val="10"/>
        <rFont val="Times New Roman"/>
        <family val="1"/>
      </rPr>
      <t>387</t>
    </r>
  </si>
  <si>
    <r>
      <rPr>
        <sz val="10"/>
        <rFont val="Times New Roman"/>
        <family val="1"/>
      </rPr>
      <t>Bonif. de Profesores Encargados, Ley N°19.715, Art.13</t>
    </r>
  </si>
  <si>
    <r>
      <rPr>
        <sz val="10"/>
        <rFont val="Times New Roman"/>
        <family val="1"/>
      </rPr>
      <t>394</t>
    </r>
  </si>
  <si>
    <r>
      <rPr>
        <sz val="10"/>
        <rFont val="Times New Roman"/>
        <family val="1"/>
      </rPr>
      <t>Asig. por Desempeño Colectivo, Art.18, Ley N°19.933</t>
    </r>
  </si>
  <si>
    <r>
      <rPr>
        <sz val="10"/>
        <rFont val="Times New Roman"/>
        <family val="1"/>
      </rPr>
      <t>398</t>
    </r>
  </si>
  <si>
    <r>
      <rPr>
        <sz val="10"/>
        <rFont val="Times New Roman"/>
        <family val="1"/>
      </rPr>
      <t>Bonificación de Reconocimiento Profesional BRP, Art. 54 del D.F.L. (Ed.)N°1, de 1997 y la Ley N° 20.158</t>
    </r>
  </si>
  <si>
    <r>
      <rPr>
        <sz val="10"/>
        <rFont val="Times New Roman"/>
        <family val="1"/>
      </rPr>
      <t>700</t>
    </r>
  </si>
  <si>
    <r>
      <rPr>
        <sz val="10"/>
        <rFont val="Times New Roman"/>
        <family val="1"/>
      </rPr>
      <t>Subv.Desempeño de Exc., Asistentes Ed.,Ley N° 20.244</t>
    </r>
  </si>
  <si>
    <r>
      <rPr>
        <sz val="10"/>
        <rFont val="Times New Roman"/>
        <family val="1"/>
      </rPr>
      <t>723</t>
    </r>
  </si>
  <si>
    <r>
      <rPr>
        <sz val="10"/>
        <rFont val="Times New Roman"/>
        <family val="1"/>
      </rPr>
      <t>Asig por tramo,D.Prof.Art.s 49-63, DFL(Ed.)N°1/97 CD</t>
    </r>
  </si>
  <si>
    <r>
      <rPr>
        <sz val="10"/>
        <rFont val="Times New Roman"/>
        <family val="1"/>
      </rPr>
      <t>724</t>
    </r>
  </si>
  <si>
    <r>
      <rPr>
        <sz val="10"/>
        <rFont val="Times New Roman"/>
        <family val="1"/>
      </rPr>
      <t>Asig.Doc.en Est.Alta Conc.Al.Prioritarios, Art.s50y63,DFL(Ed.)N°1/97</t>
    </r>
  </si>
  <si>
    <r>
      <rPr>
        <sz val="10"/>
        <rFont val="Times New Roman"/>
        <family val="1"/>
      </rPr>
      <t>725</t>
    </r>
  </si>
  <si>
    <r>
      <rPr>
        <sz val="10"/>
        <rFont val="Times New Roman"/>
        <family val="1"/>
      </rPr>
      <t>Bono al Personal Asistente de Educ., Art.59,ley N° 20.883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</si>
  <si>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</si>
  <si>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</si>
  <si>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180</t>
    </r>
  </si>
  <si>
    <r>
      <rPr>
        <sz val="10"/>
        <rFont val="Times New Roman"/>
        <family val="1"/>
      </rPr>
      <t>Asignación Desempeño Difícil</t>
    </r>
  </si>
  <si>
    <r>
      <rPr>
        <sz val="10"/>
        <rFont val="Times New Roman"/>
        <family val="1"/>
      </rPr>
      <t>182</t>
    </r>
  </si>
  <si>
    <r>
      <rPr>
        <sz val="10"/>
        <rFont val="Times New Roman"/>
        <family val="1"/>
      </rPr>
      <t>Asignación por Desempeño en Condiciones Difíciles Art. 31 Ley N°21.724</t>
    </r>
  </si>
  <si>
    <r>
      <rPr>
        <sz val="10"/>
        <rFont val="Times New Roman"/>
        <family val="1"/>
      </rPr>
      <t>Asignación  de Reconocimiento por Desempeño en Establecimientos de Alta Concentración, Art. 44 y sexto transitorio, Ley N° 21.109</t>
    </r>
  </si>
  <si>
    <r>
      <rPr>
        <sz val="10"/>
        <rFont val="Times New Roman"/>
        <family val="1"/>
      </rPr>
      <t>Subvención Adicional Especial, Art.41,D.F.L .(Ed) N°2, de 1998 e  inciso final del Art. cuadragésimo octavo transitorio de la Ley N°20.903</t>
    </r>
  </si>
  <si>
    <r>
      <rPr>
        <sz val="10"/>
        <rFont val="Times New Roman"/>
        <family val="1"/>
      </rPr>
      <t>Subvención de Desempeño de Excelencia, Art.40,D.F.L.(Ed) N°2, de 1998</t>
    </r>
  </si>
  <si>
    <r>
      <rPr>
        <sz val="10"/>
        <rFont val="Times New Roman"/>
        <family val="1"/>
      </rPr>
      <t>188</t>
    </r>
  </si>
  <si>
    <r>
      <rPr>
        <sz val="10"/>
        <rFont val="Times New Roman"/>
        <family val="1"/>
      </rPr>
      <t>Bono de Desempeño Laboral, Art. Cuarto Transitorio, Ley N°21.109</t>
    </r>
  </si>
  <si>
    <r>
      <rPr>
        <sz val="10"/>
        <rFont val="Times New Roman"/>
        <family val="1"/>
      </rPr>
      <t>189</t>
    </r>
  </si>
  <si>
    <r>
      <rPr>
        <sz val="10"/>
        <rFont val="Times New Roman"/>
        <family val="1"/>
      </rPr>
      <t>Bono extraordinario Asistentes de la Educación, Art. 74 Ley N°21.724</t>
    </r>
  </si>
  <si>
    <r>
      <rPr>
        <sz val="10"/>
        <rFont val="Times New Roman"/>
        <family val="1"/>
      </rPr>
      <t>Bonificación de Profesores Encargados, Ley N°19.715, Art.13</t>
    </r>
  </si>
  <si>
    <r>
      <rPr>
        <sz val="10"/>
        <rFont val="Times New Roman"/>
        <family val="1"/>
      </rPr>
      <t>Asignaciones por Desempeño Colectivo, Art.18, Ley N°19.933</t>
    </r>
  </si>
  <si>
    <r>
      <rPr>
        <sz val="10"/>
        <rFont val="Times New Roman"/>
        <family val="1"/>
      </rPr>
      <t>Bonificación de Reconocimiento Profesional, Art. 54 del D.F.L. (Ed.)N°1, de 1997 y la Ley N° 20.158</t>
    </r>
  </si>
  <si>
    <r>
      <rPr>
        <sz val="10"/>
        <rFont val="Times New Roman"/>
        <family val="1"/>
      </rPr>
      <t>Subvención Desempeño de Excelencia, Asistentes de la Educación, Ley N° 20.244</t>
    </r>
  </si>
  <si>
    <r>
      <rPr>
        <sz val="10"/>
        <rFont val="Times New Roman"/>
        <family val="1"/>
      </rPr>
      <t>711</t>
    </r>
  </si>
  <si>
    <r>
      <rPr>
        <sz val="10"/>
        <rFont val="Times New Roman"/>
        <family val="1"/>
      </rPr>
      <t>Bono Especial para Docentes Jubilados, Art.4°, Ley N°20.501</t>
    </r>
  </si>
  <si>
    <r>
      <rPr>
        <sz val="10"/>
        <rFont val="Times New Roman"/>
        <family val="1"/>
      </rPr>
      <t>714</t>
    </r>
  </si>
  <si>
    <r>
      <rPr>
        <sz val="10"/>
        <rFont val="Times New Roman"/>
        <family val="1"/>
      </rPr>
      <t>Bonificación Adicional por Antigüedad, Art.7°, Ley N°20.964</t>
    </r>
  </si>
  <si>
    <r>
      <rPr>
        <sz val="10"/>
        <rFont val="Times New Roman"/>
        <family val="1"/>
      </rPr>
      <t>720</t>
    </r>
  </si>
  <si>
    <r>
      <rPr>
        <sz val="10"/>
        <rFont val="Times New Roman"/>
        <family val="1"/>
      </rPr>
      <t>Aporte Fiscal Extraordinario, Art. 6° y 7° de la Ley N°20.822 y Ley N° 20.976</t>
    </r>
  </si>
  <si>
    <r>
      <rPr>
        <sz val="10"/>
        <rFont val="Times New Roman"/>
        <family val="1"/>
      </rPr>
      <t>721</t>
    </r>
  </si>
  <si>
    <r>
      <rPr>
        <sz val="10"/>
        <rFont val="Times New Roman"/>
        <family val="1"/>
      </rPr>
      <t>Aporte Complementario, Art. 6° de la Ley N° 20.822 y la Ley N° 20.976</t>
    </r>
  </si>
  <si>
    <r>
      <rPr>
        <sz val="10"/>
        <rFont val="Times New Roman"/>
        <family val="1"/>
      </rPr>
      <t>Asignación por Tramo de Desarrollo Profesional, artículos 49 y 63 del D.F.L. (Ed.) N°1, de 1997</t>
    </r>
  </si>
  <si>
    <r>
      <rPr>
        <sz val="10"/>
        <rFont val="Times New Roman"/>
        <family val="1"/>
      </rPr>
      <t>Asignación por Docencia en Establecimientos de Alta Concentración de Alumnos Prioritarios, artículos 50 y 63 del D.F.L.(Ed.) N°1,de 1997.</t>
    </r>
  </si>
  <si>
    <r>
      <rPr>
        <sz val="10"/>
        <rFont val="Times New Roman"/>
        <family val="1"/>
      </rPr>
      <t>Bono al Personal Asistente de la Educación, Art.59 de la Ley N° 20.883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</si>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</sst>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BCE8-2C34-4B1C-89CB-1A1477E8A919}">
  <sheetPr codeName="Hoja5">
    <outlinePr summaryBelow="0"/>
    <pageSetUpPr fitToPage="1"/>
  </sheetPr>
  <dimension ref="A1:K8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139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140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9014267899</v>
      </c>
      <c r="F12" s="25">
        <v>9004739993</v>
      </c>
      <c r="G12" s="25">
        <v>5822451651</v>
      </c>
      <c r="H12" s="25">
        <v>9015770050</v>
      </c>
      <c r="I12" s="25">
        <v>8937939443</v>
      </c>
      <c r="J12" s="25">
        <f t="shared" ref="J12:J17" si="0">I12-H12</f>
        <v>-77830607</v>
      </c>
      <c r="K12" s="26">
        <f>(J12/H12)</f>
        <v>-8.6327187326611116E-3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10580016</v>
      </c>
      <c r="F13" s="29">
        <v>10580026</v>
      </c>
      <c r="G13" s="29">
        <v>8406233</v>
      </c>
      <c r="H13" s="29">
        <v>10907997</v>
      </c>
      <c r="I13" s="29">
        <v>10907996</v>
      </c>
      <c r="J13" s="29">
        <f t="shared" si="0"/>
        <v>-1</v>
      </c>
      <c r="K13" s="30">
        <f>(J13/H13)</f>
        <v>-9.1675859463474364E-8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10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40</v>
      </c>
      <c r="C15" s="27" t="s">
        <v>0</v>
      </c>
      <c r="D15" s="28" t="s">
        <v>41</v>
      </c>
      <c r="E15" s="29">
        <v>10580016</v>
      </c>
      <c r="F15" s="29">
        <v>10580016</v>
      </c>
      <c r="G15" s="29">
        <v>8406233</v>
      </c>
      <c r="H15" s="29">
        <v>10907997</v>
      </c>
      <c r="I15" s="29">
        <v>10907986</v>
      </c>
      <c r="J15" s="29">
        <f t="shared" si="0"/>
        <v>-11</v>
      </c>
      <c r="K15" s="30">
        <f>(J15/H15)</f>
        <v>-1.0084344540982181E-6</v>
      </c>
    </row>
    <row r="16" spans="1:11" ht="15" customHeight="1" x14ac:dyDescent="0.25">
      <c r="A16" s="27" t="s">
        <v>6</v>
      </c>
      <c r="B16" s="27" t="s">
        <v>0</v>
      </c>
      <c r="C16" s="27" t="s">
        <v>0</v>
      </c>
      <c r="D16" s="28" t="s">
        <v>42</v>
      </c>
      <c r="E16" s="29">
        <v>9003687863</v>
      </c>
      <c r="F16" s="29">
        <v>8966422728</v>
      </c>
      <c r="G16" s="29">
        <v>5814045418</v>
      </c>
      <c r="H16" s="29">
        <v>9004862033</v>
      </c>
      <c r="I16" s="29">
        <v>8927031427</v>
      </c>
      <c r="J16" s="29">
        <f t="shared" si="0"/>
        <v>-77830606</v>
      </c>
      <c r="K16" s="30">
        <f>(J16/H16)</f>
        <v>-8.6431758437580941E-3</v>
      </c>
    </row>
    <row r="17" spans="1:11" ht="15" customHeight="1" x14ac:dyDescent="0.25">
      <c r="A17" s="27" t="s">
        <v>0</v>
      </c>
      <c r="B17" s="27" t="s">
        <v>10</v>
      </c>
      <c r="C17" s="27" t="s">
        <v>0</v>
      </c>
      <c r="D17" s="28" t="s">
        <v>43</v>
      </c>
      <c r="E17" s="29">
        <v>9003687863</v>
      </c>
      <c r="F17" s="29">
        <v>8966422728</v>
      </c>
      <c r="G17" s="29">
        <v>5814045418</v>
      </c>
      <c r="H17" s="29">
        <v>9004862033</v>
      </c>
      <c r="I17" s="29">
        <v>8927031427</v>
      </c>
      <c r="J17" s="29">
        <f t="shared" si="0"/>
        <v>-77830606</v>
      </c>
      <c r="K17" s="30">
        <f>(J17/H17)</f>
        <v>-8.6431758437580941E-3</v>
      </c>
    </row>
    <row r="18" spans="1:11" ht="15" customHeight="1" x14ac:dyDescent="0.25">
      <c r="A18" s="27" t="s">
        <v>44</v>
      </c>
      <c r="B18" s="27" t="s">
        <v>0</v>
      </c>
      <c r="C18" s="27" t="s">
        <v>0</v>
      </c>
      <c r="D18" s="28" t="s">
        <v>45</v>
      </c>
      <c r="E18" s="29">
        <v>20</v>
      </c>
      <c r="F18" s="29">
        <v>27737239</v>
      </c>
      <c r="G18" s="29">
        <v>0</v>
      </c>
      <c r="H18" s="29">
        <v>20</v>
      </c>
      <c r="I18" s="29">
        <v>20</v>
      </c>
      <c r="J18" s="37"/>
      <c r="K18" s="30" t="s">
        <v>0</v>
      </c>
    </row>
    <row r="19" spans="1:11" ht="15" customHeight="1" thickBot="1" x14ac:dyDescent="0.3">
      <c r="A19" s="23" t="s">
        <v>0</v>
      </c>
      <c r="B19" s="23" t="s">
        <v>0</v>
      </c>
      <c r="C19" s="23" t="s">
        <v>0</v>
      </c>
      <c r="D19" s="24" t="s">
        <v>46</v>
      </c>
      <c r="E19" s="25">
        <v>9014267899</v>
      </c>
      <c r="F19" s="25">
        <v>9004739993</v>
      </c>
      <c r="G19" s="25">
        <v>5896195370</v>
      </c>
      <c r="H19" s="25">
        <v>9015770050</v>
      </c>
      <c r="I19" s="25">
        <v>8937939443</v>
      </c>
      <c r="J19" s="25">
        <f>I19-H19</f>
        <v>-77830607</v>
      </c>
      <c r="K19" s="26">
        <f>(J19/H19)</f>
        <v>-8.6327187326611116E-3</v>
      </c>
    </row>
    <row r="20" spans="1:11" ht="15" customHeight="1" x14ac:dyDescent="0.25">
      <c r="A20" s="27" t="s">
        <v>47</v>
      </c>
      <c r="B20" s="27" t="s">
        <v>0</v>
      </c>
      <c r="C20" s="27" t="s">
        <v>0</v>
      </c>
      <c r="D20" s="28" t="s">
        <v>48</v>
      </c>
      <c r="E20" s="29">
        <v>9014267879</v>
      </c>
      <c r="F20" s="29">
        <v>8966744983</v>
      </c>
      <c r="G20" s="29">
        <v>5858245839</v>
      </c>
      <c r="H20" s="29">
        <v>9015770030</v>
      </c>
      <c r="I20" s="29">
        <v>8937939423</v>
      </c>
      <c r="J20" s="29">
        <f>I20-H20</f>
        <v>-77830607</v>
      </c>
      <c r="K20" s="30">
        <f>(J20/H20)</f>
        <v>-8.6327187518113746E-3</v>
      </c>
    </row>
    <row r="21" spans="1:11" ht="15" customHeight="1" x14ac:dyDescent="0.25">
      <c r="A21" s="27" t="s">
        <v>0</v>
      </c>
      <c r="B21" s="27" t="s">
        <v>10</v>
      </c>
      <c r="C21" s="27" t="s">
        <v>0</v>
      </c>
      <c r="D21" s="28" t="s">
        <v>49</v>
      </c>
      <c r="E21" s="29">
        <v>6468208250</v>
      </c>
      <c r="F21" s="29">
        <v>6374258679</v>
      </c>
      <c r="G21" s="29">
        <v>4183586419</v>
      </c>
      <c r="H21" s="29">
        <v>6468208250</v>
      </c>
      <c r="I21" s="29">
        <v>5848088947</v>
      </c>
      <c r="J21" s="29">
        <f>I21-H21</f>
        <v>-620119303</v>
      </c>
      <c r="K21" s="30">
        <f>(J21/H21)</f>
        <v>-9.5871882758258434E-2</v>
      </c>
    </row>
    <row r="22" spans="1:11" ht="15" customHeight="1" x14ac:dyDescent="0.25">
      <c r="A22" s="27" t="s">
        <v>0</v>
      </c>
      <c r="B22" s="27" t="s">
        <v>0</v>
      </c>
      <c r="C22" s="27" t="s">
        <v>50</v>
      </c>
      <c r="D22" s="28" t="s">
        <v>51</v>
      </c>
      <c r="E22" s="29">
        <v>87464138</v>
      </c>
      <c r="F22" s="29">
        <v>87431561</v>
      </c>
      <c r="G22" s="29">
        <v>76481190</v>
      </c>
      <c r="H22" s="29">
        <v>87464138</v>
      </c>
      <c r="I22" s="29">
        <v>87464138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52</v>
      </c>
      <c r="D23" s="28" t="s">
        <v>53</v>
      </c>
      <c r="E23" s="29">
        <v>4542743685</v>
      </c>
      <c r="F23" s="29">
        <v>4470844705</v>
      </c>
      <c r="G23" s="29">
        <v>2880513020</v>
      </c>
      <c r="H23" s="29">
        <v>4542743685</v>
      </c>
      <c r="I23" s="29">
        <v>4135293621</v>
      </c>
      <c r="J23" s="29">
        <f t="shared" ref="J23:J33" si="1">I23-H23</f>
        <v>-407450064</v>
      </c>
      <c r="K23" s="30">
        <f t="shared" ref="K23:K33" si="2">(J23/H23)</f>
        <v>-8.9692505730707986E-2</v>
      </c>
    </row>
    <row r="24" spans="1:11" ht="15" customHeight="1" x14ac:dyDescent="0.25">
      <c r="A24" s="27" t="s">
        <v>0</v>
      </c>
      <c r="B24" s="27" t="s">
        <v>0</v>
      </c>
      <c r="C24" s="27" t="s">
        <v>54</v>
      </c>
      <c r="D24" s="28" t="s">
        <v>55</v>
      </c>
      <c r="E24" s="29">
        <v>11537691</v>
      </c>
      <c r="F24" s="29">
        <v>11419532</v>
      </c>
      <c r="G24" s="29">
        <v>4978662</v>
      </c>
      <c r="H24" s="29">
        <v>11537691</v>
      </c>
      <c r="I24" s="29">
        <v>10714394</v>
      </c>
      <c r="J24" s="29">
        <f t="shared" si="1"/>
        <v>-823297</v>
      </c>
      <c r="K24" s="30">
        <f t="shared" si="2"/>
        <v>-7.1357171898606062E-2</v>
      </c>
    </row>
    <row r="25" spans="1:11" ht="15" customHeight="1" x14ac:dyDescent="0.25">
      <c r="A25" s="27" t="s">
        <v>0</v>
      </c>
      <c r="B25" s="27" t="s">
        <v>0</v>
      </c>
      <c r="C25" s="27" t="s">
        <v>56</v>
      </c>
      <c r="D25" s="28" t="s">
        <v>57</v>
      </c>
      <c r="E25" s="29">
        <v>74313824</v>
      </c>
      <c r="F25" s="29">
        <v>72963444</v>
      </c>
      <c r="G25" s="29">
        <v>49477540</v>
      </c>
      <c r="H25" s="29">
        <v>74313824</v>
      </c>
      <c r="I25" s="29">
        <v>62072915</v>
      </c>
      <c r="J25" s="29">
        <f t="shared" si="1"/>
        <v>-12240909</v>
      </c>
      <c r="K25" s="30">
        <f t="shared" si="2"/>
        <v>-0.16471913758602974</v>
      </c>
    </row>
    <row r="26" spans="1:11" ht="27" customHeight="1" x14ac:dyDescent="0.25">
      <c r="A26" s="27" t="s">
        <v>0</v>
      </c>
      <c r="B26" s="27" t="s">
        <v>0</v>
      </c>
      <c r="C26" s="27" t="s">
        <v>58</v>
      </c>
      <c r="D26" s="28" t="s">
        <v>59</v>
      </c>
      <c r="E26" s="29">
        <v>247028</v>
      </c>
      <c r="F26" s="29">
        <v>245372</v>
      </c>
      <c r="G26" s="29">
        <v>0</v>
      </c>
      <c r="H26" s="29">
        <v>247028</v>
      </c>
      <c r="I26" s="29">
        <v>245372</v>
      </c>
      <c r="J26" s="29">
        <f t="shared" si="1"/>
        <v>-1656</v>
      </c>
      <c r="K26" s="30">
        <f t="shared" si="2"/>
        <v>-6.7036935084281947E-3</v>
      </c>
    </row>
    <row r="27" spans="1:11" ht="27" customHeight="1" x14ac:dyDescent="0.25">
      <c r="A27" s="27" t="s">
        <v>0</v>
      </c>
      <c r="B27" s="27" t="s">
        <v>0</v>
      </c>
      <c r="C27" s="27" t="s">
        <v>60</v>
      </c>
      <c r="D27" s="28" t="s">
        <v>61</v>
      </c>
      <c r="E27" s="29">
        <v>45441571</v>
      </c>
      <c r="F27" s="29">
        <v>44841316</v>
      </c>
      <c r="G27" s="29">
        <v>28506811</v>
      </c>
      <c r="H27" s="29">
        <v>45441571</v>
      </c>
      <c r="I27" s="29">
        <v>40047553</v>
      </c>
      <c r="J27" s="29">
        <f t="shared" si="1"/>
        <v>-5394018</v>
      </c>
      <c r="K27" s="30">
        <f t="shared" si="2"/>
        <v>-0.11870227814086798</v>
      </c>
    </row>
    <row r="28" spans="1:11" ht="27" customHeight="1" x14ac:dyDescent="0.25">
      <c r="A28" s="27" t="s">
        <v>0</v>
      </c>
      <c r="B28" s="27" t="s">
        <v>0</v>
      </c>
      <c r="C28" s="27" t="s">
        <v>62</v>
      </c>
      <c r="D28" s="28" t="s">
        <v>63</v>
      </c>
      <c r="E28" s="29">
        <v>230682</v>
      </c>
      <c r="F28" s="29">
        <v>229136</v>
      </c>
      <c r="G28" s="29">
        <v>104086</v>
      </c>
      <c r="H28" s="29">
        <v>230682</v>
      </c>
      <c r="I28" s="29">
        <v>214153</v>
      </c>
      <c r="J28" s="29">
        <f t="shared" si="1"/>
        <v>-16529</v>
      </c>
      <c r="K28" s="30">
        <f t="shared" si="2"/>
        <v>-7.1652751406698398E-2</v>
      </c>
    </row>
    <row r="29" spans="1:11" ht="27" customHeight="1" x14ac:dyDescent="0.25">
      <c r="A29" s="27" t="s">
        <v>0</v>
      </c>
      <c r="B29" s="27" t="s">
        <v>0</v>
      </c>
      <c r="C29" s="27" t="s">
        <v>64</v>
      </c>
      <c r="D29" s="28" t="s">
        <v>65</v>
      </c>
      <c r="E29" s="29">
        <v>56403761</v>
      </c>
      <c r="F29" s="29">
        <v>55819689</v>
      </c>
      <c r="G29" s="29">
        <v>54054471</v>
      </c>
      <c r="H29" s="29">
        <v>56403761</v>
      </c>
      <c r="I29" s="29">
        <v>47585995</v>
      </c>
      <c r="J29" s="29">
        <f t="shared" si="1"/>
        <v>-8817766</v>
      </c>
      <c r="K29" s="30">
        <f t="shared" si="2"/>
        <v>-0.15633294382621046</v>
      </c>
    </row>
    <row r="30" spans="1:11" ht="15" customHeight="1" x14ac:dyDescent="0.25">
      <c r="A30" s="27" t="s">
        <v>0</v>
      </c>
      <c r="B30" s="27" t="s">
        <v>0</v>
      </c>
      <c r="C30" s="27" t="s">
        <v>66</v>
      </c>
      <c r="D30" s="28" t="s">
        <v>67</v>
      </c>
      <c r="E30" s="29">
        <v>38975802</v>
      </c>
      <c r="F30" s="29">
        <v>38714568</v>
      </c>
      <c r="G30" s="29">
        <v>34376346</v>
      </c>
      <c r="H30" s="29">
        <v>38975802</v>
      </c>
      <c r="I30" s="29">
        <v>35096429</v>
      </c>
      <c r="J30" s="29">
        <f t="shared" si="1"/>
        <v>-3879373</v>
      </c>
      <c r="K30" s="30">
        <f t="shared" si="2"/>
        <v>-9.953285887484753E-2</v>
      </c>
    </row>
    <row r="31" spans="1:11" ht="15" customHeight="1" x14ac:dyDescent="0.25">
      <c r="A31" s="27" t="s">
        <v>0</v>
      </c>
      <c r="B31" s="27" t="s">
        <v>0</v>
      </c>
      <c r="C31" s="27" t="s">
        <v>68</v>
      </c>
      <c r="D31" s="28" t="s">
        <v>69</v>
      </c>
      <c r="E31" s="29">
        <v>1061360750</v>
      </c>
      <c r="F31" s="29">
        <v>1046329858</v>
      </c>
      <c r="G31" s="29">
        <v>684388046</v>
      </c>
      <c r="H31" s="29">
        <v>1061360750</v>
      </c>
      <c r="I31" s="29">
        <v>940958361</v>
      </c>
      <c r="J31" s="29">
        <f t="shared" si="1"/>
        <v>-120402389</v>
      </c>
      <c r="K31" s="30">
        <f t="shared" si="2"/>
        <v>-0.11344153154335131</v>
      </c>
    </row>
    <row r="32" spans="1:11" ht="15" customHeight="1" x14ac:dyDescent="0.25">
      <c r="A32" s="27" t="s">
        <v>0</v>
      </c>
      <c r="B32" s="27" t="s">
        <v>0</v>
      </c>
      <c r="C32" s="27" t="s">
        <v>70</v>
      </c>
      <c r="D32" s="28" t="s">
        <v>71</v>
      </c>
      <c r="E32" s="29">
        <v>187753363</v>
      </c>
      <c r="F32" s="29">
        <v>185097808</v>
      </c>
      <c r="G32" s="29">
        <v>129397208</v>
      </c>
      <c r="H32" s="29">
        <v>187753363</v>
      </c>
      <c r="I32" s="29">
        <v>157025658</v>
      </c>
      <c r="J32" s="29">
        <f t="shared" si="1"/>
        <v>-30727705</v>
      </c>
      <c r="K32" s="30">
        <f t="shared" si="2"/>
        <v>-0.16365994466900707</v>
      </c>
    </row>
    <row r="33" spans="1:11" ht="15" customHeight="1" x14ac:dyDescent="0.25">
      <c r="A33" s="27" t="s">
        <v>0</v>
      </c>
      <c r="B33" s="27" t="s">
        <v>0</v>
      </c>
      <c r="C33" s="27" t="s">
        <v>72</v>
      </c>
      <c r="D33" s="28" t="s">
        <v>73</v>
      </c>
      <c r="E33" s="29">
        <v>361735955</v>
      </c>
      <c r="F33" s="29">
        <v>356620479</v>
      </c>
      <c r="G33" s="29">
        <v>240693692</v>
      </c>
      <c r="H33" s="29">
        <v>361735955</v>
      </c>
      <c r="I33" s="29">
        <v>331370358</v>
      </c>
      <c r="J33" s="29">
        <f t="shared" si="1"/>
        <v>-30365597</v>
      </c>
      <c r="K33" s="30">
        <f t="shared" si="2"/>
        <v>-8.3944093973185502E-2</v>
      </c>
    </row>
    <row r="34" spans="1:11" ht="27" customHeight="1" x14ac:dyDescent="0.25">
      <c r="A34" s="27" t="s">
        <v>0</v>
      </c>
      <c r="B34" s="27" t="s">
        <v>0</v>
      </c>
      <c r="C34" s="27" t="s">
        <v>74</v>
      </c>
      <c r="D34" s="28" t="s">
        <v>75</v>
      </c>
      <c r="E34" s="29">
        <v>0</v>
      </c>
      <c r="F34" s="29">
        <v>3701211</v>
      </c>
      <c r="G34" s="29">
        <v>615347</v>
      </c>
      <c r="H34" s="29">
        <v>0</v>
      </c>
      <c r="I34" s="29">
        <v>0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38</v>
      </c>
      <c r="C35" s="27" t="s">
        <v>0</v>
      </c>
      <c r="D35" s="28" t="s">
        <v>76</v>
      </c>
      <c r="E35" s="29">
        <v>1383831609</v>
      </c>
      <c r="F35" s="29">
        <v>1433269329</v>
      </c>
      <c r="G35" s="29">
        <v>905611283</v>
      </c>
      <c r="H35" s="29">
        <v>1383831609</v>
      </c>
      <c r="I35" s="29">
        <v>1999883121</v>
      </c>
      <c r="J35" s="29">
        <f t="shared" ref="J35:J59" si="3">I35-H35</f>
        <v>616051512</v>
      </c>
      <c r="K35" s="30">
        <f>(J35/H35)</f>
        <v>0.44517808958358601</v>
      </c>
    </row>
    <row r="36" spans="1:11" ht="15" customHeight="1" x14ac:dyDescent="0.25">
      <c r="A36" s="27" t="s">
        <v>0</v>
      </c>
      <c r="B36" s="27" t="s">
        <v>0</v>
      </c>
      <c r="C36" s="27" t="s">
        <v>77</v>
      </c>
      <c r="D36" s="28" t="s">
        <v>78</v>
      </c>
      <c r="E36" s="29">
        <v>1383831609</v>
      </c>
      <c r="F36" s="29">
        <v>1433269329</v>
      </c>
      <c r="G36" s="29">
        <v>905611283</v>
      </c>
      <c r="H36" s="29">
        <v>1383831609</v>
      </c>
      <c r="I36" s="29">
        <v>0</v>
      </c>
      <c r="J36" s="29">
        <f t="shared" si="3"/>
        <v>-1383831609</v>
      </c>
      <c r="K36" s="30">
        <f>(J36/H36)</f>
        <v>-1</v>
      </c>
    </row>
    <row r="37" spans="1:11" ht="15" customHeight="1" x14ac:dyDescent="0.25">
      <c r="A37" s="27" t="s">
        <v>0</v>
      </c>
      <c r="B37" s="27" t="s">
        <v>0</v>
      </c>
      <c r="C37" s="27" t="s">
        <v>79</v>
      </c>
      <c r="D37" s="28" t="s">
        <v>80</v>
      </c>
      <c r="E37" s="29">
        <v>0</v>
      </c>
      <c r="F37" s="29">
        <v>0</v>
      </c>
      <c r="G37" s="29">
        <v>0</v>
      </c>
      <c r="H37" s="29">
        <v>0</v>
      </c>
      <c r="I37" s="29">
        <v>275538</v>
      </c>
      <c r="J37" s="29">
        <f t="shared" si="3"/>
        <v>275538</v>
      </c>
      <c r="K37" s="30" t="s">
        <v>0</v>
      </c>
    </row>
    <row r="38" spans="1:11" ht="42.95" customHeight="1" x14ac:dyDescent="0.25">
      <c r="A38" s="27" t="s">
        <v>0</v>
      </c>
      <c r="B38" s="27" t="s">
        <v>0</v>
      </c>
      <c r="C38" s="27" t="s">
        <v>81</v>
      </c>
      <c r="D38" s="28" t="s">
        <v>82</v>
      </c>
      <c r="E38" s="29">
        <v>0</v>
      </c>
      <c r="F38" s="29">
        <v>0</v>
      </c>
      <c r="G38" s="29">
        <v>0</v>
      </c>
      <c r="H38" s="29">
        <v>0</v>
      </c>
      <c r="I38" s="29">
        <v>710936</v>
      </c>
      <c r="J38" s="29">
        <f t="shared" si="3"/>
        <v>710936</v>
      </c>
      <c r="K38" s="30" t="s">
        <v>0</v>
      </c>
    </row>
    <row r="39" spans="1:11" ht="15" customHeight="1" x14ac:dyDescent="0.25">
      <c r="A39" s="27" t="s">
        <v>0</v>
      </c>
      <c r="B39" s="27" t="s">
        <v>0</v>
      </c>
      <c r="C39" s="27" t="s">
        <v>83</v>
      </c>
      <c r="D39" s="28" t="s">
        <v>84</v>
      </c>
      <c r="E39" s="29">
        <v>0</v>
      </c>
      <c r="F39" s="29">
        <v>0</v>
      </c>
      <c r="G39" s="29">
        <v>0</v>
      </c>
      <c r="H39" s="29">
        <v>0</v>
      </c>
      <c r="I39" s="29">
        <v>14282365</v>
      </c>
      <c r="J39" s="29">
        <f t="shared" si="3"/>
        <v>14282365</v>
      </c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52</v>
      </c>
      <c r="D40" s="28" t="s">
        <v>53</v>
      </c>
      <c r="E40" s="29">
        <v>0</v>
      </c>
      <c r="F40" s="29">
        <v>0</v>
      </c>
      <c r="G40" s="29">
        <v>0</v>
      </c>
      <c r="H40" s="29">
        <v>0</v>
      </c>
      <c r="I40" s="29">
        <v>1099737408</v>
      </c>
      <c r="J40" s="29">
        <f t="shared" si="3"/>
        <v>1099737408</v>
      </c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54</v>
      </c>
      <c r="D41" s="28" t="s">
        <v>55</v>
      </c>
      <c r="E41" s="29">
        <v>0</v>
      </c>
      <c r="F41" s="29">
        <v>0</v>
      </c>
      <c r="G41" s="29">
        <v>0</v>
      </c>
      <c r="H41" s="29">
        <v>0</v>
      </c>
      <c r="I41" s="29">
        <v>1072464</v>
      </c>
      <c r="J41" s="29">
        <f t="shared" si="3"/>
        <v>1072464</v>
      </c>
      <c r="K41" s="30" t="s">
        <v>0</v>
      </c>
    </row>
    <row r="42" spans="1:11" ht="15" customHeight="1" x14ac:dyDescent="0.25">
      <c r="A42" s="27" t="s">
        <v>0</v>
      </c>
      <c r="B42" s="27" t="s">
        <v>0</v>
      </c>
      <c r="C42" s="27" t="s">
        <v>56</v>
      </c>
      <c r="D42" s="28" t="s">
        <v>57</v>
      </c>
      <c r="E42" s="29">
        <v>0</v>
      </c>
      <c r="F42" s="29">
        <v>0</v>
      </c>
      <c r="G42" s="29">
        <v>0</v>
      </c>
      <c r="H42" s="29">
        <v>0</v>
      </c>
      <c r="I42" s="29">
        <v>33545614</v>
      </c>
      <c r="J42" s="29">
        <f t="shared" si="3"/>
        <v>33545614</v>
      </c>
      <c r="K42" s="30" t="s">
        <v>0</v>
      </c>
    </row>
    <row r="43" spans="1:11" ht="15" customHeight="1" x14ac:dyDescent="0.25">
      <c r="A43" s="27" t="s">
        <v>0</v>
      </c>
      <c r="B43" s="27" t="s">
        <v>0</v>
      </c>
      <c r="C43" s="27" t="s">
        <v>60</v>
      </c>
      <c r="D43" s="28" t="s">
        <v>85</v>
      </c>
      <c r="E43" s="29">
        <v>0</v>
      </c>
      <c r="F43" s="29">
        <v>0</v>
      </c>
      <c r="G43" s="29">
        <v>0</v>
      </c>
      <c r="H43" s="29">
        <v>0</v>
      </c>
      <c r="I43" s="29">
        <v>12493148</v>
      </c>
      <c r="J43" s="29">
        <f t="shared" si="3"/>
        <v>12493148</v>
      </c>
      <c r="K43" s="30" t="s">
        <v>0</v>
      </c>
    </row>
    <row r="44" spans="1:11" ht="15" customHeight="1" x14ac:dyDescent="0.25">
      <c r="A44" s="27" t="s">
        <v>0</v>
      </c>
      <c r="B44" s="27" t="s">
        <v>0</v>
      </c>
      <c r="C44" s="27" t="s">
        <v>62</v>
      </c>
      <c r="D44" s="28" t="s">
        <v>86</v>
      </c>
      <c r="E44" s="29">
        <v>0</v>
      </c>
      <c r="F44" s="29">
        <v>0</v>
      </c>
      <c r="G44" s="29">
        <v>0</v>
      </c>
      <c r="H44" s="29">
        <v>0</v>
      </c>
      <c r="I44" s="29">
        <v>21012</v>
      </c>
      <c r="J44" s="29">
        <f t="shared" si="3"/>
        <v>21012</v>
      </c>
      <c r="K44" s="30" t="s">
        <v>0</v>
      </c>
    </row>
    <row r="45" spans="1:11" ht="15" customHeight="1" x14ac:dyDescent="0.25">
      <c r="A45" s="27" t="s">
        <v>0</v>
      </c>
      <c r="B45" s="27" t="s">
        <v>0</v>
      </c>
      <c r="C45" s="27" t="s">
        <v>64</v>
      </c>
      <c r="D45" s="28" t="s">
        <v>87</v>
      </c>
      <c r="E45" s="29">
        <v>0</v>
      </c>
      <c r="F45" s="29">
        <v>0</v>
      </c>
      <c r="G45" s="29">
        <v>0</v>
      </c>
      <c r="H45" s="29">
        <v>0</v>
      </c>
      <c r="I45" s="29">
        <v>9771941</v>
      </c>
      <c r="J45" s="29">
        <f t="shared" si="3"/>
        <v>9771941</v>
      </c>
      <c r="K45" s="30" t="s">
        <v>0</v>
      </c>
    </row>
    <row r="46" spans="1:11" ht="15" customHeight="1" x14ac:dyDescent="0.25">
      <c r="A46" s="27" t="s">
        <v>0</v>
      </c>
      <c r="B46" s="27" t="s">
        <v>0</v>
      </c>
      <c r="C46" s="27" t="s">
        <v>66</v>
      </c>
      <c r="D46" s="28" t="s">
        <v>67</v>
      </c>
      <c r="E46" s="29">
        <v>0</v>
      </c>
      <c r="F46" s="29">
        <v>0</v>
      </c>
      <c r="G46" s="29">
        <v>0</v>
      </c>
      <c r="H46" s="29">
        <v>0</v>
      </c>
      <c r="I46" s="29">
        <v>11902236</v>
      </c>
      <c r="J46" s="29">
        <f t="shared" si="3"/>
        <v>11902236</v>
      </c>
      <c r="K46" s="30" t="s">
        <v>0</v>
      </c>
    </row>
    <row r="47" spans="1:11" ht="15" customHeight="1" x14ac:dyDescent="0.25">
      <c r="A47" s="27" t="s">
        <v>0</v>
      </c>
      <c r="B47" s="27" t="s">
        <v>0</v>
      </c>
      <c r="C47" s="27" t="s">
        <v>68</v>
      </c>
      <c r="D47" s="28" t="s">
        <v>69</v>
      </c>
      <c r="E47" s="29">
        <v>0</v>
      </c>
      <c r="F47" s="29">
        <v>0</v>
      </c>
      <c r="G47" s="29">
        <v>0</v>
      </c>
      <c r="H47" s="29">
        <v>0</v>
      </c>
      <c r="I47" s="29">
        <v>264662095</v>
      </c>
      <c r="J47" s="29">
        <f t="shared" si="3"/>
        <v>264662095</v>
      </c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70</v>
      </c>
      <c r="D48" s="28" t="s">
        <v>71</v>
      </c>
      <c r="E48" s="29">
        <v>0</v>
      </c>
      <c r="F48" s="29">
        <v>0</v>
      </c>
      <c r="G48" s="29">
        <v>0</v>
      </c>
      <c r="H48" s="29">
        <v>0</v>
      </c>
      <c r="I48" s="29">
        <v>41891166</v>
      </c>
      <c r="J48" s="29">
        <f t="shared" si="3"/>
        <v>41891166</v>
      </c>
      <c r="K48" s="30" t="s">
        <v>0</v>
      </c>
    </row>
    <row r="49" spans="1:11" ht="15" customHeight="1" x14ac:dyDescent="0.25">
      <c r="A49" s="27" t="s">
        <v>0</v>
      </c>
      <c r="B49" s="27" t="s">
        <v>0</v>
      </c>
      <c r="C49" s="27" t="s">
        <v>72</v>
      </c>
      <c r="D49" s="28" t="s">
        <v>88</v>
      </c>
      <c r="E49" s="29">
        <v>0</v>
      </c>
      <c r="F49" s="29">
        <v>0</v>
      </c>
      <c r="G49" s="29">
        <v>0</v>
      </c>
      <c r="H49" s="29">
        <v>0</v>
      </c>
      <c r="I49" s="29">
        <v>96117762</v>
      </c>
      <c r="J49" s="29">
        <f t="shared" si="3"/>
        <v>96117762</v>
      </c>
      <c r="K49" s="30" t="s">
        <v>0</v>
      </c>
    </row>
    <row r="50" spans="1:11" ht="15" customHeight="1" x14ac:dyDescent="0.25">
      <c r="A50" s="27" t="s">
        <v>0</v>
      </c>
      <c r="B50" s="27" t="s">
        <v>0</v>
      </c>
      <c r="C50" s="27" t="s">
        <v>89</v>
      </c>
      <c r="D50" s="28" t="s">
        <v>90</v>
      </c>
      <c r="E50" s="29">
        <v>0</v>
      </c>
      <c r="F50" s="29">
        <v>0</v>
      </c>
      <c r="G50" s="29">
        <v>0</v>
      </c>
      <c r="H50" s="29">
        <v>0</v>
      </c>
      <c r="I50" s="29">
        <v>1577780</v>
      </c>
      <c r="J50" s="29">
        <f t="shared" si="3"/>
        <v>1577780</v>
      </c>
      <c r="K50" s="30" t="s">
        <v>0</v>
      </c>
    </row>
    <row r="51" spans="1:11" ht="15" customHeight="1" x14ac:dyDescent="0.25">
      <c r="A51" s="27" t="s">
        <v>0</v>
      </c>
      <c r="B51" s="27" t="s">
        <v>0</v>
      </c>
      <c r="C51" s="27" t="s">
        <v>91</v>
      </c>
      <c r="D51" s="28" t="s">
        <v>92</v>
      </c>
      <c r="E51" s="29">
        <v>0</v>
      </c>
      <c r="F51" s="29">
        <v>0</v>
      </c>
      <c r="G51" s="29">
        <v>0</v>
      </c>
      <c r="H51" s="29">
        <v>0</v>
      </c>
      <c r="I51" s="29">
        <v>4365376</v>
      </c>
      <c r="J51" s="29">
        <f t="shared" si="3"/>
        <v>4365376</v>
      </c>
      <c r="K51" s="30" t="s">
        <v>0</v>
      </c>
    </row>
    <row r="52" spans="1:11" ht="27" customHeight="1" x14ac:dyDescent="0.25">
      <c r="A52" s="27" t="s">
        <v>0</v>
      </c>
      <c r="B52" s="27" t="s">
        <v>0</v>
      </c>
      <c r="C52" s="27" t="s">
        <v>93</v>
      </c>
      <c r="D52" s="28" t="s">
        <v>94</v>
      </c>
      <c r="E52" s="29">
        <v>0</v>
      </c>
      <c r="F52" s="29">
        <v>0</v>
      </c>
      <c r="G52" s="29">
        <v>0</v>
      </c>
      <c r="H52" s="29">
        <v>0</v>
      </c>
      <c r="I52" s="29">
        <v>238909497</v>
      </c>
      <c r="J52" s="29">
        <f t="shared" si="3"/>
        <v>238909497</v>
      </c>
      <c r="K52" s="30" t="s">
        <v>0</v>
      </c>
    </row>
    <row r="53" spans="1:11" ht="15" customHeight="1" x14ac:dyDescent="0.25">
      <c r="A53" s="27" t="s">
        <v>0</v>
      </c>
      <c r="B53" s="27" t="s">
        <v>0</v>
      </c>
      <c r="C53" s="27" t="s">
        <v>95</v>
      </c>
      <c r="D53" s="28" t="s">
        <v>96</v>
      </c>
      <c r="E53" s="29">
        <v>0</v>
      </c>
      <c r="F53" s="29">
        <v>0</v>
      </c>
      <c r="G53" s="29">
        <v>0</v>
      </c>
      <c r="H53" s="29">
        <v>0</v>
      </c>
      <c r="I53" s="29">
        <v>986977</v>
      </c>
      <c r="J53" s="29">
        <f t="shared" si="3"/>
        <v>986977</v>
      </c>
      <c r="K53" s="30" t="s">
        <v>0</v>
      </c>
    </row>
    <row r="54" spans="1:11" ht="15" customHeight="1" x14ac:dyDescent="0.25">
      <c r="A54" s="27" t="s">
        <v>0</v>
      </c>
      <c r="B54" s="27" t="s">
        <v>0</v>
      </c>
      <c r="C54" s="27" t="s">
        <v>97</v>
      </c>
      <c r="D54" s="28" t="s">
        <v>98</v>
      </c>
      <c r="E54" s="29">
        <v>0</v>
      </c>
      <c r="F54" s="29">
        <v>0</v>
      </c>
      <c r="G54" s="29">
        <v>0</v>
      </c>
      <c r="H54" s="29">
        <v>0</v>
      </c>
      <c r="I54" s="29">
        <v>101093314</v>
      </c>
      <c r="J54" s="29">
        <f t="shared" si="3"/>
        <v>101093314</v>
      </c>
      <c r="K54" s="30" t="s">
        <v>0</v>
      </c>
    </row>
    <row r="55" spans="1:11" ht="27" customHeight="1" x14ac:dyDescent="0.25">
      <c r="A55" s="27" t="s">
        <v>0</v>
      </c>
      <c r="B55" s="27" t="s">
        <v>0</v>
      </c>
      <c r="C55" s="27" t="s">
        <v>99</v>
      </c>
      <c r="D55" s="28" t="s">
        <v>100</v>
      </c>
      <c r="E55" s="29">
        <v>0</v>
      </c>
      <c r="F55" s="29">
        <v>0</v>
      </c>
      <c r="G55" s="29">
        <v>0</v>
      </c>
      <c r="H55" s="29">
        <v>0</v>
      </c>
      <c r="I55" s="29">
        <v>66151732</v>
      </c>
      <c r="J55" s="29">
        <f t="shared" si="3"/>
        <v>66151732</v>
      </c>
      <c r="K55" s="30" t="s">
        <v>0</v>
      </c>
    </row>
    <row r="56" spans="1:11" ht="15" customHeight="1" x14ac:dyDescent="0.25">
      <c r="A56" s="27" t="s">
        <v>0</v>
      </c>
      <c r="B56" s="27" t="s">
        <v>0</v>
      </c>
      <c r="C56" s="27" t="s">
        <v>101</v>
      </c>
      <c r="D56" s="28" t="s">
        <v>102</v>
      </c>
      <c r="E56" s="29">
        <v>0</v>
      </c>
      <c r="F56" s="29">
        <v>0</v>
      </c>
      <c r="G56" s="29">
        <v>0</v>
      </c>
      <c r="H56" s="29">
        <v>0</v>
      </c>
      <c r="I56" s="29">
        <v>314760</v>
      </c>
      <c r="J56" s="29">
        <f t="shared" si="3"/>
        <v>314760</v>
      </c>
      <c r="K56" s="30" t="s">
        <v>0</v>
      </c>
    </row>
    <row r="57" spans="1:11" ht="15" customHeight="1" x14ac:dyDescent="0.25">
      <c r="A57" s="27" t="s">
        <v>0</v>
      </c>
      <c r="B57" s="27" t="s">
        <v>103</v>
      </c>
      <c r="C57" s="27" t="s">
        <v>0</v>
      </c>
      <c r="D57" s="28" t="s">
        <v>104</v>
      </c>
      <c r="E57" s="29">
        <v>1162228020</v>
      </c>
      <c r="F57" s="29">
        <v>1159216975</v>
      </c>
      <c r="G57" s="29">
        <v>769048137</v>
      </c>
      <c r="H57" s="29">
        <v>1163730171</v>
      </c>
      <c r="I57" s="29">
        <v>1089967355</v>
      </c>
      <c r="J57" s="29">
        <f t="shared" si="3"/>
        <v>-73762816</v>
      </c>
      <c r="K57" s="30">
        <f>(J57/H57)</f>
        <v>-6.3384810188959168E-2</v>
      </c>
    </row>
    <row r="58" spans="1:11" ht="15" customHeight="1" x14ac:dyDescent="0.25">
      <c r="A58" s="27" t="s">
        <v>0</v>
      </c>
      <c r="B58" s="27" t="s">
        <v>0</v>
      </c>
      <c r="C58" s="27" t="s">
        <v>105</v>
      </c>
      <c r="D58" s="28" t="s">
        <v>106</v>
      </c>
      <c r="E58" s="29">
        <v>6080026</v>
      </c>
      <c r="F58" s="29">
        <v>6039275</v>
      </c>
      <c r="G58" s="29">
        <v>3509966</v>
      </c>
      <c r="H58" s="29">
        <v>6080026</v>
      </c>
      <c r="I58" s="29">
        <v>6372332</v>
      </c>
      <c r="J58" s="29">
        <f t="shared" si="3"/>
        <v>292306</v>
      </c>
      <c r="K58" s="30">
        <f>(J58/H58)</f>
        <v>4.8076439146806281E-2</v>
      </c>
    </row>
    <row r="59" spans="1:11" ht="15" customHeight="1" x14ac:dyDescent="0.25">
      <c r="A59" s="27" t="s">
        <v>0</v>
      </c>
      <c r="B59" s="27" t="s">
        <v>0</v>
      </c>
      <c r="C59" s="27" t="s">
        <v>79</v>
      </c>
      <c r="D59" s="28" t="s">
        <v>80</v>
      </c>
      <c r="E59" s="29">
        <v>1547002</v>
      </c>
      <c r="F59" s="29">
        <v>1536633</v>
      </c>
      <c r="G59" s="29">
        <v>609291</v>
      </c>
      <c r="H59" s="29">
        <v>1547002</v>
      </c>
      <c r="I59" s="29">
        <v>1816940</v>
      </c>
      <c r="J59" s="29">
        <f t="shared" si="3"/>
        <v>269938</v>
      </c>
      <c r="K59" s="30">
        <f>(J59/H59)</f>
        <v>0.17449104784609198</v>
      </c>
    </row>
    <row r="60" spans="1:11" ht="27" customHeight="1" x14ac:dyDescent="0.25">
      <c r="A60" s="27" t="s">
        <v>0</v>
      </c>
      <c r="B60" s="27" t="s">
        <v>0</v>
      </c>
      <c r="C60" s="27" t="s">
        <v>107</v>
      </c>
      <c r="D60" s="28" t="s">
        <v>108</v>
      </c>
      <c r="E60" s="29">
        <v>0</v>
      </c>
      <c r="F60" s="29">
        <v>1886097</v>
      </c>
      <c r="G60" s="29">
        <v>1152263</v>
      </c>
      <c r="H60" s="29">
        <v>0</v>
      </c>
      <c r="I60" s="29">
        <v>0</v>
      </c>
      <c r="J60" s="37"/>
      <c r="K60" s="30" t="s">
        <v>0</v>
      </c>
    </row>
    <row r="61" spans="1:11" ht="42.95" customHeight="1" x14ac:dyDescent="0.25">
      <c r="A61" s="27" t="s">
        <v>0</v>
      </c>
      <c r="B61" s="27" t="s">
        <v>0</v>
      </c>
      <c r="C61" s="27" t="s">
        <v>81</v>
      </c>
      <c r="D61" s="28" t="s">
        <v>109</v>
      </c>
      <c r="E61" s="29">
        <v>11553264</v>
      </c>
      <c r="F61" s="29">
        <v>11475827</v>
      </c>
      <c r="G61" s="29">
        <v>7941750</v>
      </c>
      <c r="H61" s="29">
        <v>11553264</v>
      </c>
      <c r="I61" s="29">
        <v>8243085</v>
      </c>
      <c r="J61" s="29">
        <f>I61-H61</f>
        <v>-3310179</v>
      </c>
      <c r="K61" s="30">
        <f>(J61/H61)</f>
        <v>-0.2865146161292601</v>
      </c>
    </row>
    <row r="62" spans="1:11" ht="42.95" customHeight="1" x14ac:dyDescent="0.25">
      <c r="A62" s="27" t="s">
        <v>0</v>
      </c>
      <c r="B62" s="27" t="s">
        <v>0</v>
      </c>
      <c r="C62" s="27" t="s">
        <v>50</v>
      </c>
      <c r="D62" s="28" t="s">
        <v>110</v>
      </c>
      <c r="E62" s="29">
        <v>27915651</v>
      </c>
      <c r="F62" s="29">
        <v>27728547</v>
      </c>
      <c r="G62" s="29">
        <v>17743677</v>
      </c>
      <c r="H62" s="29">
        <v>27915651</v>
      </c>
      <c r="I62" s="29">
        <v>15113160</v>
      </c>
      <c r="J62" s="29">
        <f>I62-H62</f>
        <v>-12802491</v>
      </c>
      <c r="K62" s="30">
        <f>(J62/H62)</f>
        <v>-0.45861337785029621</v>
      </c>
    </row>
    <row r="63" spans="1:11" ht="27" customHeight="1" x14ac:dyDescent="0.25">
      <c r="A63" s="27" t="s">
        <v>0</v>
      </c>
      <c r="B63" s="27" t="s">
        <v>0</v>
      </c>
      <c r="C63" s="27" t="s">
        <v>83</v>
      </c>
      <c r="D63" s="28" t="s">
        <v>111</v>
      </c>
      <c r="E63" s="29">
        <v>71808997</v>
      </c>
      <c r="F63" s="29">
        <v>70701623</v>
      </c>
      <c r="G63" s="29">
        <v>36793044</v>
      </c>
      <c r="H63" s="29">
        <v>71808997</v>
      </c>
      <c r="I63" s="29">
        <v>63282448</v>
      </c>
      <c r="J63" s="29">
        <f>I63-H63</f>
        <v>-8526549</v>
      </c>
      <c r="K63" s="30">
        <f>(J63/H63)</f>
        <v>-0.11873928555219898</v>
      </c>
    </row>
    <row r="64" spans="1:11" ht="27" customHeight="1" x14ac:dyDescent="0.25">
      <c r="A64" s="27" t="s">
        <v>0</v>
      </c>
      <c r="B64" s="27" t="s">
        <v>0</v>
      </c>
      <c r="C64" s="27" t="s">
        <v>112</v>
      </c>
      <c r="D64" s="28" t="s">
        <v>113</v>
      </c>
      <c r="E64" s="29">
        <v>0</v>
      </c>
      <c r="F64" s="29">
        <v>12587994</v>
      </c>
      <c r="G64" s="29">
        <v>10594472</v>
      </c>
      <c r="H64" s="29">
        <v>0</v>
      </c>
      <c r="I64" s="29">
        <v>0</v>
      </c>
      <c r="J64" s="37"/>
      <c r="K64" s="30" t="s">
        <v>0</v>
      </c>
    </row>
    <row r="65" spans="1:11" ht="27" customHeight="1" x14ac:dyDescent="0.25">
      <c r="A65" s="27" t="s">
        <v>0</v>
      </c>
      <c r="B65" s="27" t="s">
        <v>0</v>
      </c>
      <c r="C65" s="27" t="s">
        <v>114</v>
      </c>
      <c r="D65" s="28" t="s">
        <v>115</v>
      </c>
      <c r="E65" s="29">
        <v>0</v>
      </c>
      <c r="F65" s="29">
        <v>4717679</v>
      </c>
      <c r="G65" s="29">
        <v>642342</v>
      </c>
      <c r="H65" s="29">
        <v>0</v>
      </c>
      <c r="I65" s="29">
        <v>0</v>
      </c>
      <c r="J65" s="37"/>
      <c r="K65" s="30" t="s">
        <v>0</v>
      </c>
    </row>
    <row r="66" spans="1:11" ht="27" customHeight="1" x14ac:dyDescent="0.25">
      <c r="A66" s="27" t="s">
        <v>0</v>
      </c>
      <c r="B66" s="27" t="s">
        <v>0</v>
      </c>
      <c r="C66" s="27" t="s">
        <v>89</v>
      </c>
      <c r="D66" s="28" t="s">
        <v>116</v>
      </c>
      <c r="E66" s="29">
        <v>3029385</v>
      </c>
      <c r="F66" s="29">
        <v>2965710</v>
      </c>
      <c r="G66" s="29">
        <v>1983841</v>
      </c>
      <c r="H66" s="29">
        <v>3029385</v>
      </c>
      <c r="I66" s="29">
        <v>2862414</v>
      </c>
      <c r="J66" s="29">
        <f>I66-H66</f>
        <v>-166971</v>
      </c>
      <c r="K66" s="30">
        <f>(J66/H66)</f>
        <v>-5.5117127733846971E-2</v>
      </c>
    </row>
    <row r="67" spans="1:11" ht="27" customHeight="1" x14ac:dyDescent="0.25">
      <c r="A67" s="27" t="s">
        <v>0</v>
      </c>
      <c r="B67" s="27" t="s">
        <v>0</v>
      </c>
      <c r="C67" s="27" t="s">
        <v>91</v>
      </c>
      <c r="D67" s="28" t="s">
        <v>117</v>
      </c>
      <c r="E67" s="29">
        <v>7750548</v>
      </c>
      <c r="F67" s="29">
        <v>7505306</v>
      </c>
      <c r="G67" s="29">
        <v>103707</v>
      </c>
      <c r="H67" s="29">
        <v>7750548</v>
      </c>
      <c r="I67" s="29">
        <v>7866356</v>
      </c>
      <c r="J67" s="29">
        <f>I67-H67</f>
        <v>115808</v>
      </c>
      <c r="K67" s="30">
        <f>(J67/H67)</f>
        <v>1.4941911204214205E-2</v>
      </c>
    </row>
    <row r="68" spans="1:11" ht="27" customHeight="1" x14ac:dyDescent="0.25">
      <c r="A68" s="27" t="s">
        <v>0</v>
      </c>
      <c r="B68" s="27" t="s">
        <v>0</v>
      </c>
      <c r="C68" s="27" t="s">
        <v>93</v>
      </c>
      <c r="D68" s="28" t="s">
        <v>118</v>
      </c>
      <c r="E68" s="29">
        <v>685189781</v>
      </c>
      <c r="F68" s="29">
        <v>673054651</v>
      </c>
      <c r="G68" s="29">
        <v>447736541</v>
      </c>
      <c r="H68" s="29">
        <v>685189781</v>
      </c>
      <c r="I68" s="29">
        <v>631960028</v>
      </c>
      <c r="J68" s="29">
        <f>I68-H68</f>
        <v>-53229753</v>
      </c>
      <c r="K68" s="30">
        <f>(J68/H68)</f>
        <v>-7.7686145468068499E-2</v>
      </c>
    </row>
    <row r="69" spans="1:11" ht="27" customHeight="1" x14ac:dyDescent="0.25">
      <c r="A69" s="27" t="s">
        <v>0</v>
      </c>
      <c r="B69" s="27" t="s">
        <v>0</v>
      </c>
      <c r="C69" s="27" t="s">
        <v>95</v>
      </c>
      <c r="D69" s="28" t="s">
        <v>119</v>
      </c>
      <c r="E69" s="29">
        <v>4696903</v>
      </c>
      <c r="F69" s="29">
        <v>4621582</v>
      </c>
      <c r="G69" s="29">
        <v>2545360</v>
      </c>
      <c r="H69" s="29">
        <v>4696903</v>
      </c>
      <c r="I69" s="29">
        <v>4373108</v>
      </c>
      <c r="J69" s="29">
        <f>I69-H69</f>
        <v>-323795</v>
      </c>
      <c r="K69" s="30">
        <f>(J69/H69)</f>
        <v>-6.893797891930066E-2</v>
      </c>
    </row>
    <row r="70" spans="1:11" ht="27" customHeight="1" x14ac:dyDescent="0.25">
      <c r="A70" s="27" t="s">
        <v>0</v>
      </c>
      <c r="B70" s="27" t="s">
        <v>0</v>
      </c>
      <c r="C70" s="27" t="s">
        <v>120</v>
      </c>
      <c r="D70" s="28" t="s">
        <v>121</v>
      </c>
      <c r="E70" s="29">
        <v>10420</v>
      </c>
      <c r="F70" s="29">
        <v>10420</v>
      </c>
      <c r="G70" s="29">
        <v>0</v>
      </c>
      <c r="H70" s="29">
        <v>10743</v>
      </c>
      <c r="I70" s="29">
        <v>10743</v>
      </c>
      <c r="J70" s="37"/>
      <c r="K70" s="30" t="s">
        <v>0</v>
      </c>
    </row>
    <row r="71" spans="1:11" ht="27" customHeight="1" x14ac:dyDescent="0.25">
      <c r="A71" s="27" t="s">
        <v>0</v>
      </c>
      <c r="B71" s="27" t="s">
        <v>0</v>
      </c>
      <c r="C71" s="27" t="s">
        <v>122</v>
      </c>
      <c r="D71" s="28" t="s">
        <v>123</v>
      </c>
      <c r="E71" s="29">
        <v>14546643</v>
      </c>
      <c r="F71" s="29">
        <v>14293852</v>
      </c>
      <c r="G71" s="29">
        <v>2035480</v>
      </c>
      <c r="H71" s="29">
        <v>14997589</v>
      </c>
      <c r="I71" s="29">
        <v>13813168</v>
      </c>
      <c r="J71" s="29">
        <f t="shared" ref="J71:J76" si="4">I71-H71</f>
        <v>-1184421</v>
      </c>
      <c r="K71" s="30">
        <f t="shared" ref="K71:K76" si="5">(J71/H71)</f>
        <v>-7.8974093769338519E-2</v>
      </c>
    </row>
    <row r="72" spans="1:11" ht="27" customHeight="1" x14ac:dyDescent="0.25">
      <c r="A72" s="27" t="s">
        <v>0</v>
      </c>
      <c r="B72" s="27" t="s">
        <v>0</v>
      </c>
      <c r="C72" s="27" t="s">
        <v>124</v>
      </c>
      <c r="D72" s="28" t="s">
        <v>125</v>
      </c>
      <c r="E72" s="29">
        <v>20460290</v>
      </c>
      <c r="F72" s="29">
        <v>20042899</v>
      </c>
      <c r="G72" s="29">
        <v>2918819</v>
      </c>
      <c r="H72" s="29">
        <v>21094559</v>
      </c>
      <c r="I72" s="29">
        <v>13291682</v>
      </c>
      <c r="J72" s="29">
        <f t="shared" si="4"/>
        <v>-7802877</v>
      </c>
      <c r="K72" s="30">
        <f t="shared" si="5"/>
        <v>-0.36989998226556903</v>
      </c>
    </row>
    <row r="73" spans="1:11" ht="27" customHeight="1" x14ac:dyDescent="0.25">
      <c r="A73" s="27" t="s">
        <v>0</v>
      </c>
      <c r="B73" s="27" t="s">
        <v>0</v>
      </c>
      <c r="C73" s="27" t="s">
        <v>126</v>
      </c>
      <c r="D73" s="28" t="s">
        <v>127</v>
      </c>
      <c r="E73" s="29">
        <v>13439133</v>
      </c>
      <c r="F73" s="29">
        <v>13122234</v>
      </c>
      <c r="G73" s="29">
        <v>2257846</v>
      </c>
      <c r="H73" s="29">
        <v>13855746</v>
      </c>
      <c r="I73" s="29">
        <v>10838682</v>
      </c>
      <c r="J73" s="29">
        <f t="shared" si="4"/>
        <v>-3017064</v>
      </c>
      <c r="K73" s="30">
        <f t="shared" si="5"/>
        <v>-0.21774821795953822</v>
      </c>
    </row>
    <row r="74" spans="1:11" ht="27" customHeight="1" x14ac:dyDescent="0.25">
      <c r="A74" s="27" t="s">
        <v>0</v>
      </c>
      <c r="B74" s="27" t="s">
        <v>0</v>
      </c>
      <c r="C74" s="27" t="s">
        <v>97</v>
      </c>
      <c r="D74" s="28" t="s">
        <v>128</v>
      </c>
      <c r="E74" s="29">
        <v>159365244</v>
      </c>
      <c r="F74" s="29">
        <v>154854661</v>
      </c>
      <c r="G74" s="29">
        <v>133431082</v>
      </c>
      <c r="H74" s="29">
        <v>159365244</v>
      </c>
      <c r="I74" s="29">
        <v>190138850</v>
      </c>
      <c r="J74" s="29">
        <f t="shared" si="4"/>
        <v>30773606</v>
      </c>
      <c r="K74" s="30">
        <f t="shared" si="5"/>
        <v>0.19310111306327243</v>
      </c>
    </row>
    <row r="75" spans="1:11" ht="42.95" customHeight="1" x14ac:dyDescent="0.25">
      <c r="A75" s="27" t="s">
        <v>0</v>
      </c>
      <c r="B75" s="27" t="s">
        <v>0</v>
      </c>
      <c r="C75" s="27" t="s">
        <v>99</v>
      </c>
      <c r="D75" s="28" t="s">
        <v>129</v>
      </c>
      <c r="E75" s="29">
        <v>134025180</v>
      </c>
      <c r="F75" s="29">
        <v>131267858</v>
      </c>
      <c r="G75" s="29">
        <v>96499813</v>
      </c>
      <c r="H75" s="29">
        <v>134025180</v>
      </c>
      <c r="I75" s="29">
        <v>119195401</v>
      </c>
      <c r="J75" s="29">
        <f t="shared" si="4"/>
        <v>-14829779</v>
      </c>
      <c r="K75" s="30">
        <f t="shared" si="5"/>
        <v>-0.1106492003965225</v>
      </c>
    </row>
    <row r="76" spans="1:11" ht="27" customHeight="1" x14ac:dyDescent="0.25">
      <c r="A76" s="27" t="s">
        <v>0</v>
      </c>
      <c r="B76" s="27" t="s">
        <v>0</v>
      </c>
      <c r="C76" s="27" t="s">
        <v>101</v>
      </c>
      <c r="D76" s="28" t="s">
        <v>130</v>
      </c>
      <c r="E76" s="29">
        <v>809553</v>
      </c>
      <c r="F76" s="29">
        <v>804127</v>
      </c>
      <c r="G76" s="29">
        <v>548843</v>
      </c>
      <c r="H76" s="29">
        <v>809553</v>
      </c>
      <c r="I76" s="29">
        <v>788958</v>
      </c>
      <c r="J76" s="29">
        <f t="shared" si="4"/>
        <v>-20595</v>
      </c>
      <c r="K76" s="30">
        <f t="shared" si="5"/>
        <v>-2.5439965017732009E-2</v>
      </c>
    </row>
    <row r="77" spans="1:11" ht="15" customHeight="1" x14ac:dyDescent="0.25">
      <c r="A77" s="27" t="s">
        <v>131</v>
      </c>
      <c r="B77" s="27" t="s">
        <v>0</v>
      </c>
      <c r="C77" s="27" t="s">
        <v>0</v>
      </c>
      <c r="D77" s="28" t="s">
        <v>132</v>
      </c>
      <c r="E77" s="29">
        <v>10</v>
      </c>
      <c r="F77" s="29">
        <v>10</v>
      </c>
      <c r="G77" s="29">
        <v>0</v>
      </c>
      <c r="H77" s="29">
        <v>10</v>
      </c>
      <c r="I77" s="29">
        <v>10</v>
      </c>
      <c r="J77" s="37"/>
      <c r="K77" s="30" t="s">
        <v>0</v>
      </c>
    </row>
    <row r="78" spans="1:11" ht="15" customHeight="1" x14ac:dyDescent="0.25">
      <c r="A78" s="27" t="s">
        <v>0</v>
      </c>
      <c r="B78" s="27" t="s">
        <v>40</v>
      </c>
      <c r="C78" s="27" t="s">
        <v>0</v>
      </c>
      <c r="D78" s="28" t="s">
        <v>133</v>
      </c>
      <c r="E78" s="29">
        <v>10</v>
      </c>
      <c r="F78" s="29">
        <v>10</v>
      </c>
      <c r="G78" s="29">
        <v>0</v>
      </c>
      <c r="H78" s="29">
        <v>10</v>
      </c>
      <c r="I78" s="29">
        <v>10</v>
      </c>
      <c r="J78" s="37"/>
      <c r="K78" s="30" t="s">
        <v>0</v>
      </c>
    </row>
    <row r="79" spans="1:11" ht="15" customHeight="1" x14ac:dyDescent="0.25">
      <c r="A79" s="27" t="s">
        <v>134</v>
      </c>
      <c r="B79" s="27" t="s">
        <v>0</v>
      </c>
      <c r="C79" s="27" t="s">
        <v>0</v>
      </c>
      <c r="D79" s="28" t="s">
        <v>135</v>
      </c>
      <c r="E79" s="29">
        <v>10</v>
      </c>
      <c r="F79" s="29">
        <v>37995000</v>
      </c>
      <c r="G79" s="29">
        <v>37949531</v>
      </c>
      <c r="H79" s="29">
        <v>10</v>
      </c>
      <c r="I79" s="29">
        <v>10</v>
      </c>
      <c r="J79" s="37"/>
      <c r="K79" s="30" t="s">
        <v>0</v>
      </c>
    </row>
    <row r="80" spans="1:11" ht="15" customHeight="1" x14ac:dyDescent="0.25">
      <c r="A80" s="27" t="s">
        <v>0</v>
      </c>
      <c r="B80" s="27" t="s">
        <v>136</v>
      </c>
      <c r="C80" s="27" t="s">
        <v>0</v>
      </c>
      <c r="D80" s="28" t="s">
        <v>137</v>
      </c>
      <c r="E80" s="29">
        <v>10</v>
      </c>
      <c r="F80" s="29">
        <v>37995000</v>
      </c>
      <c r="G80" s="29">
        <v>37949531</v>
      </c>
      <c r="H80" s="29">
        <v>10</v>
      </c>
      <c r="I80" s="29">
        <v>10</v>
      </c>
      <c r="J80" s="37"/>
      <c r="K80" s="30" t="s">
        <v>0</v>
      </c>
    </row>
    <row r="81" spans="1:11" ht="15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1:11" ht="1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</row>
    <row r="83" spans="1:11" ht="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ht="15" customHeight="1" x14ac:dyDescent="0.25">
      <c r="A84" s="31" t="s">
        <v>138</v>
      </c>
      <c r="B84" s="32"/>
      <c r="C84" s="32"/>
      <c r="D84" s="32"/>
      <c r="E84" s="33">
        <v>9014267879</v>
      </c>
      <c r="F84" s="33">
        <v>8966744983</v>
      </c>
      <c r="G84" s="33">
        <v>5858245839</v>
      </c>
      <c r="H84" s="33">
        <v>9015770030</v>
      </c>
      <c r="I84" s="33">
        <v>8937939423</v>
      </c>
      <c r="J84" s="33">
        <v>-77830607</v>
      </c>
      <c r="K84" s="34">
        <v>-8.6327187518113746E-3</v>
      </c>
    </row>
    <row r="85" spans="1:11" ht="15" customHeight="1" x14ac:dyDescent="0.25">
      <c r="A85" s="39" t="s">
        <v>141</v>
      </c>
      <c r="B85" s="40"/>
      <c r="C85" s="40"/>
      <c r="D85" s="40"/>
      <c r="E85" s="40"/>
      <c r="F85" s="40"/>
      <c r="G85" s="40"/>
      <c r="H85" s="40"/>
      <c r="I85" s="40"/>
      <c r="J85" s="36"/>
      <c r="K85" s="36"/>
    </row>
    <row r="86" spans="1:11" ht="5.0999999999999996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</sheetData>
  <mergeCells count="17">
    <mergeCell ref="J10:J11"/>
    <mergeCell ref="K10:K11"/>
    <mergeCell ref="A84:D84"/>
    <mergeCell ref="A85:I8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2025-09-24T21:57:34Z</dcterms:created>
  <dcterms:modified xsi:type="dcterms:W3CDTF">2025-09-24T21:57:35Z</dcterms:modified>
</cp:coreProperties>
</file>