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BE3C1752-32EC-4DD2-B26D-C32FD46824FF}" xr6:coauthVersionLast="47" xr6:coauthVersionMax="47" xr10:uidLastSave="{00000000-0000-0000-0000-000000000000}"/>
  <bookViews>
    <workbookView xWindow="-120" yWindow="-120" windowWidth="29040" windowHeight="15720" xr2:uid="{DD448D16-435C-402A-86DE-DD2AD79A76AB}"/>
  </bookViews>
  <sheets>
    <sheet name="cuadro Comparativo analitico 2" sheetId="1" r:id="rId1"/>
  </sheets>
  <definedNames>
    <definedName name="JR_PAGE_ANCHOR_1_1">'cuadro Comparativo analitico 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K61" i="1" s="1"/>
  <c r="J60" i="1"/>
  <c r="K60" i="1" s="1"/>
  <c r="J59" i="1"/>
  <c r="K59" i="1" s="1"/>
  <c r="J58" i="1"/>
  <c r="K58" i="1" s="1"/>
  <c r="J57" i="1"/>
  <c r="K57" i="1" s="1"/>
  <c r="J54" i="1"/>
  <c r="J53" i="1"/>
  <c r="K53" i="1" s="1"/>
  <c r="J52" i="1"/>
  <c r="K52" i="1" s="1"/>
  <c r="K51" i="1"/>
  <c r="J51" i="1"/>
  <c r="J50" i="1"/>
  <c r="K50" i="1" s="1"/>
  <c r="J49" i="1"/>
  <c r="K49" i="1" s="1"/>
  <c r="K48" i="1"/>
  <c r="J48" i="1"/>
  <c r="K47" i="1"/>
  <c r="J47" i="1"/>
  <c r="K46" i="1"/>
  <c r="J46" i="1"/>
  <c r="J45" i="1"/>
  <c r="K45" i="1" s="1"/>
  <c r="J44" i="1"/>
  <c r="K44" i="1" s="1"/>
  <c r="K43" i="1"/>
  <c r="J43" i="1"/>
  <c r="J42" i="1"/>
  <c r="K42" i="1" s="1"/>
  <c r="J38" i="1"/>
  <c r="K38" i="1" s="1"/>
  <c r="K37" i="1"/>
  <c r="J37" i="1"/>
  <c r="K36" i="1"/>
  <c r="J36" i="1"/>
  <c r="K35" i="1"/>
  <c r="J35" i="1"/>
  <c r="J32" i="1"/>
  <c r="K32" i="1" s="1"/>
  <c r="J31" i="1"/>
  <c r="K31" i="1" s="1"/>
  <c r="K30" i="1"/>
  <c r="J30" i="1"/>
  <c r="J29" i="1"/>
  <c r="K29" i="1" s="1"/>
  <c r="J28" i="1"/>
  <c r="K28" i="1" s="1"/>
  <c r="K26" i="1"/>
  <c r="J26" i="1"/>
  <c r="K25" i="1"/>
  <c r="J25" i="1"/>
  <c r="K24" i="1"/>
  <c r="J24" i="1"/>
  <c r="J23" i="1"/>
  <c r="K23" i="1" s="1"/>
  <c r="J22" i="1"/>
  <c r="K22" i="1" s="1"/>
  <c r="K21" i="1"/>
  <c r="J21" i="1"/>
  <c r="J20" i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<sst xmlns="http://schemas.openxmlformats.org/spreadsheetml/2006/main" count="270" uniqueCount="123">
  <si>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</si>
  <si>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</si>
  <si>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</si>
  <si>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</si>
  <si>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</si>
  <si>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</si>
  <si>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</si>
  <si>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</si>
  <si>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</si>
  <si>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</si>
  <si>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</si>
  <si>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</si>
  <si>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MEJORAMIENTO DE LA CALIDAD DE LA EDUCACIÓN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</si>
  <si>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</si>
  <si>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</si>
  <si>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</si>
  <si>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</si>
  <si>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</si>
  <si>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</si>
  <si>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</si>
  <si>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</si>
  <si>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</si>
  <si>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</si>
  <si>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</si>
  <si>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</si>
  <si>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</si>
  <si>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</si>
  <si>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</si>
  <si>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</si>
  <si>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</si>
  <si>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</si>
  <si>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</si>
  <si>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</si>
  <si>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</si>
  <si>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</si>
  <si>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</si>
  <si>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</si>
  <si>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</si>
  <si>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</si>
  <si>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</si>
  <si>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</si>
  <si>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Dirección de Educación Pública Programa Fortalecimiento de la Educación Pública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</si>
  <si>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</si>
  <si>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Servicio Nacional del Patrimonio Cultural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</si>
  <si>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</si>
  <si>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</si>
  <si>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</si>
  <si>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</si>
  <si>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</si>
  <si>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</si>
  <si>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</si>
  <si>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</si>
  <si>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</si>
  <si>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</si>
  <si>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</si>
  <si>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</si>
  <si>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</si>
  <si>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Dirección de Educación pública Programa Fortalecimiento de la Educación Pública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</si>
  <si>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</si>
  <si>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</si>
  <si>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</si>
  <si>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</si>
  <si>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</si>
  <si>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</si>
  <si>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</si>
  <si>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055</t>
    </r>
  </si>
  <si>
    <r>
      <rPr>
        <sz val="10"/>
        <rFont val="Times New Roman"/>
        <family val="1"/>
      </rPr>
      <t>Educación Técnico Profesional Pública</t>
    </r>
  </si>
  <si>
    <r>
      <rPr>
        <sz val="10"/>
        <rFont val="Times New Roman"/>
        <family val="1"/>
      </rPr>
      <t>621</t>
    </r>
  </si>
  <si>
    <r>
      <rPr>
        <sz val="10"/>
        <rFont val="Times New Roman"/>
        <family val="1"/>
      </rPr>
      <t>Programa Educación Técnico Profesional</t>
    </r>
  </si>
  <si>
    <r>
      <rPr>
        <sz val="10"/>
        <rFont val="Times New Roman"/>
        <family val="1"/>
      </rPr>
      <t>904</t>
    </r>
  </si>
  <si>
    <r>
      <rPr>
        <sz val="10"/>
        <rFont val="Times New Roman"/>
        <family val="1"/>
      </rPr>
      <t>Transporte Escolar Rural</t>
    </r>
  </si>
  <si>
    <r>
      <rPr>
        <sz val="10"/>
        <rFont val="Times New Roman"/>
        <family val="1"/>
      </rPr>
      <t>907</t>
    </r>
  </si>
  <si>
    <r>
      <rPr>
        <sz val="10"/>
        <rFont val="Times New Roman"/>
        <family val="1"/>
      </rPr>
      <t>Programa de Bienestar Socioemocional y Educación Integral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</si>
  <si>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</si>
  <si>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</si>
  <si>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</si>
  <si>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</si>
  <si>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Organización de Estados Iberoamericanos para la Educación, la Ciencia y la Cultura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</si>
  <si>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</si>
  <si>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Programa de las Naciones Unidas para el Desarrollo</t>
    </r>
  </si>
  <si>
    <r>
      <rPr>
        <sz val="10"/>
        <rFont val="Times New Roman"/>
        <family val="1"/>
      </rPr>
      <t>Fondo de las Naciones Unidas para la Infancia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</si>
  <si>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</si>
  <si>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053</t>
    </r>
  </si>
  <si>
    <r>
      <rPr>
        <sz val="10"/>
        <rFont val="Times New Roman"/>
        <family val="1"/>
      </rPr>
      <t>Asesoría y Apoyo a la Educación Escolar Pública</t>
    </r>
  </si>
  <si>
    <r>
      <rPr>
        <sz val="10"/>
        <rFont val="Times New Roman"/>
        <family val="1"/>
      </rPr>
      <t>089</t>
    </r>
  </si>
  <si>
    <r>
      <rPr>
        <sz val="10"/>
        <rFont val="Times New Roman"/>
        <family val="1"/>
      </rPr>
      <t>Desarrollo Curricular</t>
    </r>
  </si>
  <si>
    <r>
      <rPr>
        <sz val="10"/>
        <rFont val="Times New Roman"/>
        <family val="1"/>
      </rPr>
      <t>099</t>
    </r>
  </si>
  <si>
    <r>
      <rPr>
        <sz val="10"/>
        <rFont val="Times New Roman"/>
        <family val="1"/>
      </rPr>
      <t>Estándares de Aprendizaje Indicativos y de Gestión</t>
    </r>
  </si>
  <si>
    <r>
      <rPr>
        <sz val="10"/>
        <rFont val="Times New Roman"/>
        <family val="1"/>
      </rPr>
      <t>385</t>
    </r>
  </si>
  <si>
    <r>
      <rPr>
        <sz val="10"/>
        <rFont val="Times New Roman"/>
        <family val="1"/>
      </rPr>
      <t>Programa de Educación Intercultural Bilingue</t>
    </r>
  </si>
  <si>
    <r>
      <rPr>
        <sz val="10"/>
        <rFont val="Times New Roman"/>
        <family val="1"/>
      </rPr>
      <t>517</t>
    </r>
  </si>
  <si>
    <r>
      <rPr>
        <sz val="10"/>
        <rFont val="Times New Roman"/>
        <family val="1"/>
      </rPr>
      <t>Fortalecimiento del Aprendizaje del Inglés</t>
    </r>
  </si>
  <si>
    <r>
      <rPr>
        <sz val="10"/>
        <rFont val="Times New Roman"/>
        <family val="1"/>
      </rPr>
      <t>531</t>
    </r>
  </si>
  <si>
    <r>
      <rPr>
        <sz val="10"/>
        <rFont val="Times New Roman"/>
        <family val="1"/>
      </rPr>
      <t>Supervisión Técnico Pedagógica</t>
    </r>
  </si>
  <si>
    <r>
      <rPr>
        <sz val="10"/>
        <rFont val="Times New Roman"/>
        <family val="1"/>
      </rPr>
      <t>620</t>
    </r>
  </si>
  <si>
    <r>
      <rPr>
        <sz val="10"/>
        <rFont val="Times New Roman"/>
        <family val="1"/>
      </rPr>
      <t>Alianzas para el Mejoramiento de la Calidad de la Educación y Fomento de la Participación</t>
    </r>
  </si>
  <si>
    <r>
      <rPr>
        <sz val="10"/>
        <rFont val="Times New Roman"/>
        <family val="1"/>
      </rPr>
      <t>901</t>
    </r>
  </si>
  <si>
    <r>
      <rPr>
        <sz val="10"/>
        <rFont val="Times New Roman"/>
        <family val="1"/>
      </rPr>
      <t>Asesoría y Apoyo a la Educación Escolar</t>
    </r>
  </si>
  <si>
    <r>
      <rPr>
        <sz val="10"/>
        <rFont val="Times New Roman"/>
        <family val="1"/>
      </rPr>
      <t>902</t>
    </r>
  </si>
  <si>
    <r>
      <rPr>
        <sz val="10"/>
        <rFont val="Times New Roman"/>
        <family val="1"/>
      </rPr>
      <t>Educación de Adultos y Reinserción Escolar</t>
    </r>
  </si>
  <si>
    <r>
      <rPr>
        <sz val="10"/>
        <rFont val="Times New Roman"/>
        <family val="1"/>
      </rPr>
      <t>903</t>
    </r>
  </si>
  <si>
    <r>
      <rPr>
        <sz val="10"/>
        <rFont val="Times New Roman"/>
        <family val="1"/>
      </rPr>
      <t>Transversalidad Educativa, Convivencia Escolar y Prevención del Consumo de Drogas</t>
    </r>
  </si>
  <si>
    <r>
      <rPr>
        <sz val="10"/>
        <rFont val="Times New Roman"/>
        <family val="1"/>
      </rPr>
      <t>906</t>
    </r>
  </si>
  <si>
    <r>
      <rPr>
        <sz val="10"/>
        <rFont val="Times New Roman"/>
        <family val="1"/>
      </rPr>
      <t>Plan Nacional de Tutorías, Aprendizajes Fundamentales y Convivencia Escolar (Plan de Reactivación Educativa)</t>
    </r>
  </si>
  <si>
    <r>
      <rPr>
        <sz val="10"/>
        <rFont val="Times New Roman"/>
        <family val="1"/>
      </rPr>
      <t>908</t>
    </r>
  </si>
  <si>
    <r>
      <rPr>
        <sz val="10"/>
        <rFont val="Times New Roman"/>
        <family val="1"/>
      </rPr>
      <t>Liceos Emblemáticos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</si>
  <si>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</si>
  <si>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</si>
  <si>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</si>
  <si>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</si>
  <si>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</si>
  <si>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</si>
  <si>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105</t>
    </r>
  </si>
  <si>
    <r>
      <rPr>
        <sz val="10"/>
        <rFont val="Times New Roman"/>
        <family val="1"/>
      </rPr>
      <t>Equipamiento de Establecimientos de Educación Técnico - Profesional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</si>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</sst>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15F9-A0AE-4D43-821E-0C918CD98A14}">
  <sheetPr codeName="Hoja2">
    <outlinePr summaryBelow="0"/>
    <pageSetUpPr fitToPage="1"/>
  </sheetPr>
  <dimension ref="A1:K70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121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50910815</v>
      </c>
      <c r="F12" s="25">
        <v>55058100</v>
      </c>
      <c r="G12" s="25">
        <v>23365523</v>
      </c>
      <c r="H12" s="25">
        <v>52489035</v>
      </c>
      <c r="I12" s="25">
        <v>45446141</v>
      </c>
      <c r="J12" s="25">
        <f>I12-H12</f>
        <v>-7042894</v>
      </c>
      <c r="K12" s="26">
        <f>(J12/H12)</f>
        <v>-0.13417838601909904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9515770</v>
      </c>
      <c r="F13" s="29">
        <v>9225770</v>
      </c>
      <c r="G13" s="29">
        <v>0</v>
      </c>
      <c r="H13" s="29">
        <v>9810758</v>
      </c>
      <c r="I13" s="29">
        <v>1849291</v>
      </c>
      <c r="J13" s="29">
        <f>I13-H13</f>
        <v>-7961467</v>
      </c>
      <c r="K13" s="30">
        <f>(J13/H13)</f>
        <v>-0.81150375944447917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9515770</v>
      </c>
      <c r="F14" s="29">
        <v>9225770</v>
      </c>
      <c r="G14" s="29">
        <v>0</v>
      </c>
      <c r="H14" s="29">
        <v>9810758</v>
      </c>
      <c r="I14" s="29">
        <v>1849291</v>
      </c>
      <c r="J14" s="29">
        <f>I14-H14</f>
        <v>-7961467</v>
      </c>
      <c r="K14" s="30">
        <f>(J14/H14)</f>
        <v>-0.81150375944447917</v>
      </c>
    </row>
    <row r="15" spans="1:11" ht="27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7484908</v>
      </c>
      <c r="F15" s="29">
        <v>7194908</v>
      </c>
      <c r="G15" s="29">
        <v>0</v>
      </c>
      <c r="H15" s="29">
        <v>7716940</v>
      </c>
      <c r="I15" s="29">
        <v>0</v>
      </c>
      <c r="J15" s="29">
        <f>I15-H15</f>
        <v>-7716940</v>
      </c>
      <c r="K15" s="30">
        <f>(J15/H15)</f>
        <v>-1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2030852</v>
      </c>
      <c r="F16" s="29">
        <v>2030852</v>
      </c>
      <c r="G16" s="29">
        <v>0</v>
      </c>
      <c r="H16" s="29">
        <v>2093808</v>
      </c>
      <c r="I16" s="29">
        <v>1849281</v>
      </c>
      <c r="J16" s="29">
        <f>I16-H16</f>
        <v>-244527</v>
      </c>
      <c r="K16" s="30">
        <f>(J16/H16)</f>
        <v>-0.11678577978496596</v>
      </c>
    </row>
    <row r="17" spans="1:11" ht="15" customHeight="1" x14ac:dyDescent="0.25">
      <c r="A17" s="27" t="s">
        <v>0</v>
      </c>
      <c r="B17" s="27" t="s">
        <v>0</v>
      </c>
      <c r="C17" s="27" t="s">
        <v>44</v>
      </c>
      <c r="D17" s="28" t="s">
        <v>45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46</v>
      </c>
      <c r="B18" s="27" t="s">
        <v>0</v>
      </c>
      <c r="C18" s="27" t="s">
        <v>0</v>
      </c>
      <c r="D18" s="28" t="s">
        <v>47</v>
      </c>
      <c r="E18" s="29">
        <v>879619</v>
      </c>
      <c r="F18" s="29">
        <v>879629</v>
      </c>
      <c r="G18" s="29">
        <v>696456</v>
      </c>
      <c r="H18" s="29">
        <v>906887</v>
      </c>
      <c r="I18" s="29">
        <v>906887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10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38</v>
      </c>
      <c r="C20" s="27" t="s">
        <v>0</v>
      </c>
      <c r="D20" s="28" t="s">
        <v>49</v>
      </c>
      <c r="E20" s="29">
        <v>0</v>
      </c>
      <c r="F20" s="29">
        <v>10</v>
      </c>
      <c r="G20" s="29">
        <v>0</v>
      </c>
      <c r="H20" s="29">
        <v>0</v>
      </c>
      <c r="I20" s="29">
        <v>10</v>
      </c>
      <c r="J20" s="29">
        <f t="shared" ref="J20:J26" si="0">I20-H20</f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50</v>
      </c>
      <c r="C21" s="27" t="s">
        <v>0</v>
      </c>
      <c r="D21" s="28" t="s">
        <v>51</v>
      </c>
      <c r="E21" s="29">
        <v>879609</v>
      </c>
      <c r="F21" s="29">
        <v>879609</v>
      </c>
      <c r="G21" s="29">
        <v>696456</v>
      </c>
      <c r="H21" s="29">
        <v>906877</v>
      </c>
      <c r="I21" s="29">
        <v>906867</v>
      </c>
      <c r="J21" s="29">
        <f t="shared" si="0"/>
        <v>-10</v>
      </c>
      <c r="K21" s="30">
        <f t="shared" ref="K21:K26" si="1">(J21/H21)</f>
        <v>-1.1026853696807836E-5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52</v>
      </c>
      <c r="E22" s="29">
        <v>35167638</v>
      </c>
      <c r="F22" s="29">
        <v>34547628</v>
      </c>
      <c r="G22" s="29">
        <v>22669067</v>
      </c>
      <c r="H22" s="29">
        <v>36257821</v>
      </c>
      <c r="I22" s="29">
        <v>42689943</v>
      </c>
      <c r="J22" s="29">
        <f t="shared" si="0"/>
        <v>6432122</v>
      </c>
      <c r="K22" s="30">
        <f t="shared" si="1"/>
        <v>0.17739957401190767</v>
      </c>
    </row>
    <row r="23" spans="1:11" ht="15" customHeight="1" x14ac:dyDescent="0.25">
      <c r="A23" s="27" t="s">
        <v>0</v>
      </c>
      <c r="B23" s="27" t="s">
        <v>10</v>
      </c>
      <c r="C23" s="27" t="s">
        <v>0</v>
      </c>
      <c r="D23" s="28" t="s">
        <v>53</v>
      </c>
      <c r="E23" s="29">
        <v>35167638</v>
      </c>
      <c r="F23" s="29">
        <v>34547628</v>
      </c>
      <c r="G23" s="29">
        <v>22669067</v>
      </c>
      <c r="H23" s="29">
        <v>36257821</v>
      </c>
      <c r="I23" s="29">
        <v>42689943</v>
      </c>
      <c r="J23" s="29">
        <f t="shared" si="0"/>
        <v>6432122</v>
      </c>
      <c r="K23" s="30">
        <f t="shared" si="1"/>
        <v>0.17739957401190767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5347768</v>
      </c>
      <c r="F24" s="29">
        <v>4958826</v>
      </c>
      <c r="G24" s="29">
        <v>0</v>
      </c>
      <c r="H24" s="29">
        <v>5513549</v>
      </c>
      <c r="I24" s="29">
        <v>0</v>
      </c>
      <c r="J24" s="29">
        <f t="shared" si="0"/>
        <v>-5513549</v>
      </c>
      <c r="K24" s="30">
        <f t="shared" si="1"/>
        <v>-1</v>
      </c>
    </row>
    <row r="25" spans="1:11" ht="15" customHeight="1" x14ac:dyDescent="0.25">
      <c r="A25" s="27" t="s">
        <v>0</v>
      </c>
      <c r="B25" s="27" t="s">
        <v>38</v>
      </c>
      <c r="C25" s="27" t="s">
        <v>0</v>
      </c>
      <c r="D25" s="28" t="s">
        <v>39</v>
      </c>
      <c r="E25" s="29">
        <v>5347768</v>
      </c>
      <c r="F25" s="29">
        <v>4958826</v>
      </c>
      <c r="G25" s="29">
        <v>0</v>
      </c>
      <c r="H25" s="29">
        <v>5513549</v>
      </c>
      <c r="I25" s="29">
        <v>0</v>
      </c>
      <c r="J25" s="29">
        <f t="shared" si="0"/>
        <v>-5513549</v>
      </c>
      <c r="K25" s="30">
        <f t="shared" si="1"/>
        <v>-1</v>
      </c>
    </row>
    <row r="26" spans="1:11" ht="27" customHeight="1" x14ac:dyDescent="0.25">
      <c r="A26" s="27" t="s">
        <v>0</v>
      </c>
      <c r="B26" s="27" t="s">
        <v>0</v>
      </c>
      <c r="C26" s="27" t="s">
        <v>56</v>
      </c>
      <c r="D26" s="28" t="s">
        <v>57</v>
      </c>
      <c r="E26" s="29">
        <v>5347768</v>
      </c>
      <c r="F26" s="29">
        <v>4958826</v>
      </c>
      <c r="G26" s="29">
        <v>0</v>
      </c>
      <c r="H26" s="29">
        <v>5513549</v>
      </c>
      <c r="I26" s="29">
        <v>0</v>
      </c>
      <c r="J26" s="29">
        <f t="shared" si="0"/>
        <v>-5513549</v>
      </c>
      <c r="K26" s="30">
        <f t="shared" si="1"/>
        <v>-1</v>
      </c>
    </row>
    <row r="27" spans="1:11" ht="15" customHeight="1" x14ac:dyDescent="0.25">
      <c r="A27" s="27" t="s">
        <v>58</v>
      </c>
      <c r="B27" s="27" t="s">
        <v>0</v>
      </c>
      <c r="C27" s="27" t="s">
        <v>0</v>
      </c>
      <c r="D27" s="28" t="s">
        <v>59</v>
      </c>
      <c r="E27" s="29">
        <v>20</v>
      </c>
      <c r="F27" s="29">
        <v>5446247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thickBot="1" x14ac:dyDescent="0.3">
      <c r="A28" s="23" t="s">
        <v>0</v>
      </c>
      <c r="B28" s="23" t="s">
        <v>0</v>
      </c>
      <c r="C28" s="23" t="s">
        <v>0</v>
      </c>
      <c r="D28" s="24" t="s">
        <v>60</v>
      </c>
      <c r="E28" s="25">
        <v>50910815</v>
      </c>
      <c r="F28" s="25">
        <v>55058100</v>
      </c>
      <c r="G28" s="25">
        <v>23379308</v>
      </c>
      <c r="H28" s="25">
        <v>52489035</v>
      </c>
      <c r="I28" s="25">
        <v>45446141</v>
      </c>
      <c r="J28" s="25">
        <f>I28-H28</f>
        <v>-7042894</v>
      </c>
      <c r="K28" s="26">
        <f>(J28/H28)</f>
        <v>-0.13417838601909904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37</v>
      </c>
      <c r="E29" s="29">
        <v>43131711</v>
      </c>
      <c r="F29" s="29">
        <v>42221711</v>
      </c>
      <c r="G29" s="29">
        <v>14363855</v>
      </c>
      <c r="H29" s="29">
        <v>44468787</v>
      </c>
      <c r="I29" s="29">
        <v>37586173</v>
      </c>
      <c r="J29" s="29">
        <f>I29-H29</f>
        <v>-6882614</v>
      </c>
      <c r="K29" s="30">
        <f>(J29/H29)</f>
        <v>-0.1547740440952437</v>
      </c>
    </row>
    <row r="30" spans="1:11" ht="15" customHeight="1" x14ac:dyDescent="0.25">
      <c r="A30" s="27" t="s">
        <v>0</v>
      </c>
      <c r="B30" s="27" t="s">
        <v>38</v>
      </c>
      <c r="C30" s="27" t="s">
        <v>0</v>
      </c>
      <c r="D30" s="28" t="s">
        <v>62</v>
      </c>
      <c r="E30" s="29">
        <v>240</v>
      </c>
      <c r="F30" s="29">
        <v>240</v>
      </c>
      <c r="G30" s="29">
        <v>0</v>
      </c>
      <c r="H30" s="29">
        <v>240</v>
      </c>
      <c r="I30" s="29">
        <v>360</v>
      </c>
      <c r="J30" s="29">
        <f>I30-H30</f>
        <v>120</v>
      </c>
      <c r="K30" s="30">
        <f>(J30/H30)</f>
        <v>0.5</v>
      </c>
    </row>
    <row r="31" spans="1:11" ht="15" customHeight="1" x14ac:dyDescent="0.25">
      <c r="A31" s="27" t="s">
        <v>0</v>
      </c>
      <c r="B31" s="27" t="s">
        <v>0</v>
      </c>
      <c r="C31" s="27" t="s">
        <v>56</v>
      </c>
      <c r="D31" s="28" t="s">
        <v>63</v>
      </c>
      <c r="E31" s="29">
        <v>240</v>
      </c>
      <c r="F31" s="29">
        <v>240</v>
      </c>
      <c r="G31" s="29">
        <v>0</v>
      </c>
      <c r="H31" s="29">
        <v>240</v>
      </c>
      <c r="I31" s="29">
        <v>360</v>
      </c>
      <c r="J31" s="29">
        <f>I31-H31</f>
        <v>120</v>
      </c>
      <c r="K31" s="30">
        <f>(J31/H31)</f>
        <v>0.5</v>
      </c>
    </row>
    <row r="32" spans="1:11" ht="15" customHeight="1" x14ac:dyDescent="0.25">
      <c r="A32" s="27" t="s">
        <v>0</v>
      </c>
      <c r="B32" s="27" t="s">
        <v>14</v>
      </c>
      <c r="C32" s="27" t="s">
        <v>0</v>
      </c>
      <c r="D32" s="28" t="s">
        <v>64</v>
      </c>
      <c r="E32" s="29">
        <v>9439839</v>
      </c>
      <c r="F32" s="29">
        <v>9439839</v>
      </c>
      <c r="G32" s="29">
        <v>3120353</v>
      </c>
      <c r="H32" s="29">
        <v>9732475</v>
      </c>
      <c r="I32" s="29">
        <v>8668117</v>
      </c>
      <c r="J32" s="29">
        <f>I32-H32</f>
        <v>-1064358</v>
      </c>
      <c r="K32" s="30">
        <f>(J32/H32)</f>
        <v>-0.10936149335086913</v>
      </c>
    </row>
    <row r="33" spans="1:11" ht="15" customHeight="1" x14ac:dyDescent="0.25">
      <c r="A33" s="27" t="s">
        <v>0</v>
      </c>
      <c r="B33" s="27" t="s">
        <v>0</v>
      </c>
      <c r="C33" s="27" t="s">
        <v>65</v>
      </c>
      <c r="D33" s="28" t="s">
        <v>66</v>
      </c>
      <c r="E33" s="29">
        <v>1962825</v>
      </c>
      <c r="F33" s="29">
        <v>1962825</v>
      </c>
      <c r="G33" s="29">
        <v>1521880</v>
      </c>
      <c r="H33" s="29">
        <v>2023673</v>
      </c>
      <c r="I33" s="29">
        <v>2023673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67</v>
      </c>
      <c r="D34" s="28" t="s">
        <v>68</v>
      </c>
      <c r="E34" s="29">
        <v>859309</v>
      </c>
      <c r="F34" s="29">
        <v>859309</v>
      </c>
      <c r="G34" s="29">
        <v>719408</v>
      </c>
      <c r="H34" s="29">
        <v>885948</v>
      </c>
      <c r="I34" s="29">
        <v>885948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0</v>
      </c>
      <c r="C35" s="27" t="s">
        <v>69</v>
      </c>
      <c r="D35" s="28" t="s">
        <v>70</v>
      </c>
      <c r="E35" s="29">
        <v>1617705</v>
      </c>
      <c r="F35" s="29">
        <v>1617705</v>
      </c>
      <c r="G35" s="29">
        <v>0</v>
      </c>
      <c r="H35" s="29">
        <v>1667854</v>
      </c>
      <c r="I35" s="29">
        <v>1634496</v>
      </c>
      <c r="J35" s="29">
        <f>I35-H35</f>
        <v>-33358</v>
      </c>
      <c r="K35" s="30">
        <f>(J35/H35)</f>
        <v>-2.000055160703515E-2</v>
      </c>
    </row>
    <row r="36" spans="1:11" ht="27" customHeight="1" x14ac:dyDescent="0.25">
      <c r="A36" s="27" t="s">
        <v>0</v>
      </c>
      <c r="B36" s="27" t="s">
        <v>0</v>
      </c>
      <c r="C36" s="27" t="s">
        <v>71</v>
      </c>
      <c r="D36" s="28" t="s">
        <v>72</v>
      </c>
      <c r="E36" s="29">
        <v>5000000</v>
      </c>
      <c r="F36" s="29">
        <v>5000000</v>
      </c>
      <c r="G36" s="29">
        <v>879065</v>
      </c>
      <c r="H36" s="29">
        <v>5155000</v>
      </c>
      <c r="I36" s="29">
        <v>4124000</v>
      </c>
      <c r="J36" s="29">
        <f>I36-H36</f>
        <v>-1031000</v>
      </c>
      <c r="K36" s="30">
        <f>(J36/H36)</f>
        <v>-0.2</v>
      </c>
    </row>
    <row r="37" spans="1:11" ht="15" customHeight="1" x14ac:dyDescent="0.25">
      <c r="A37" s="27" t="s">
        <v>0</v>
      </c>
      <c r="B37" s="27" t="s">
        <v>73</v>
      </c>
      <c r="C37" s="27" t="s">
        <v>0</v>
      </c>
      <c r="D37" s="28" t="s">
        <v>74</v>
      </c>
      <c r="E37" s="29">
        <v>561346</v>
      </c>
      <c r="F37" s="29">
        <v>1821346</v>
      </c>
      <c r="G37" s="29">
        <v>351346</v>
      </c>
      <c r="H37" s="29">
        <v>578748</v>
      </c>
      <c r="I37" s="29">
        <v>647339</v>
      </c>
      <c r="J37" s="29">
        <f>I37-H37</f>
        <v>68591</v>
      </c>
      <c r="K37" s="30">
        <f>(J37/H37)</f>
        <v>0.11851617629780146</v>
      </c>
    </row>
    <row r="38" spans="1:11" ht="15" customHeight="1" x14ac:dyDescent="0.25">
      <c r="A38" s="27" t="s">
        <v>0</v>
      </c>
      <c r="B38" s="27" t="s">
        <v>0</v>
      </c>
      <c r="C38" s="27" t="s">
        <v>56</v>
      </c>
      <c r="D38" s="28" t="s">
        <v>75</v>
      </c>
      <c r="E38" s="29">
        <v>561346</v>
      </c>
      <c r="F38" s="29">
        <v>561346</v>
      </c>
      <c r="G38" s="29">
        <v>351346</v>
      </c>
      <c r="H38" s="29">
        <v>578748</v>
      </c>
      <c r="I38" s="29">
        <v>647339</v>
      </c>
      <c r="J38" s="29">
        <f>I38-H38</f>
        <v>68591</v>
      </c>
      <c r="K38" s="30">
        <f>(J38/H38)</f>
        <v>0.11851617629780146</v>
      </c>
    </row>
    <row r="39" spans="1:11" ht="27" customHeight="1" x14ac:dyDescent="0.25">
      <c r="A39" s="27" t="s">
        <v>0</v>
      </c>
      <c r="B39" s="27" t="s">
        <v>0</v>
      </c>
      <c r="C39" s="27" t="s">
        <v>76</v>
      </c>
      <c r="D39" s="28" t="s">
        <v>77</v>
      </c>
      <c r="E39" s="29">
        <v>0</v>
      </c>
      <c r="F39" s="29">
        <v>95000</v>
      </c>
      <c r="G39" s="29">
        <v>0</v>
      </c>
      <c r="H39" s="29">
        <v>0</v>
      </c>
      <c r="I39" s="29">
        <v>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78</v>
      </c>
      <c r="D40" s="28" t="s">
        <v>79</v>
      </c>
      <c r="E40" s="29">
        <v>0</v>
      </c>
      <c r="F40" s="29">
        <v>945000</v>
      </c>
      <c r="G40" s="29">
        <v>0</v>
      </c>
      <c r="H40" s="29">
        <v>0</v>
      </c>
      <c r="I40" s="29">
        <v>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40</v>
      </c>
      <c r="D41" s="28" t="s">
        <v>80</v>
      </c>
      <c r="E41" s="29">
        <v>0</v>
      </c>
      <c r="F41" s="29">
        <v>220000</v>
      </c>
      <c r="G41" s="29">
        <v>0</v>
      </c>
      <c r="H41" s="29">
        <v>0</v>
      </c>
      <c r="I41" s="29">
        <v>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6</v>
      </c>
      <c r="C42" s="27" t="s">
        <v>0</v>
      </c>
      <c r="D42" s="28" t="s">
        <v>81</v>
      </c>
      <c r="E42" s="29">
        <v>33130286</v>
      </c>
      <c r="F42" s="29">
        <v>30960286</v>
      </c>
      <c r="G42" s="29">
        <v>10892156</v>
      </c>
      <c r="H42" s="29">
        <v>34157324</v>
      </c>
      <c r="I42" s="29">
        <v>28270357</v>
      </c>
      <c r="J42" s="29">
        <f t="shared" ref="J42:J54" si="2">I42-H42</f>
        <v>-5886967</v>
      </c>
      <c r="K42" s="30">
        <f t="shared" ref="K42:K53" si="3">(J42/H42)</f>
        <v>-0.17234860084472658</v>
      </c>
    </row>
    <row r="43" spans="1:11" ht="15" customHeight="1" x14ac:dyDescent="0.25">
      <c r="A43" s="27" t="s">
        <v>0</v>
      </c>
      <c r="B43" s="27" t="s">
        <v>0</v>
      </c>
      <c r="C43" s="27" t="s">
        <v>82</v>
      </c>
      <c r="D43" s="28" t="s">
        <v>83</v>
      </c>
      <c r="E43" s="29">
        <v>5522083</v>
      </c>
      <c r="F43" s="29">
        <v>5232083</v>
      </c>
      <c r="G43" s="29">
        <v>1036173</v>
      </c>
      <c r="H43" s="29">
        <v>5693268</v>
      </c>
      <c r="I43" s="29">
        <v>7156385</v>
      </c>
      <c r="J43" s="29">
        <f t="shared" si="2"/>
        <v>1463117</v>
      </c>
      <c r="K43" s="30">
        <f t="shared" si="3"/>
        <v>0.25699071253979261</v>
      </c>
    </row>
    <row r="44" spans="1:11" ht="15" customHeight="1" x14ac:dyDescent="0.25">
      <c r="A44" s="27" t="s">
        <v>0</v>
      </c>
      <c r="B44" s="27" t="s">
        <v>0</v>
      </c>
      <c r="C44" s="27" t="s">
        <v>84</v>
      </c>
      <c r="D44" s="28" t="s">
        <v>85</v>
      </c>
      <c r="E44" s="29">
        <v>966909</v>
      </c>
      <c r="F44" s="29">
        <v>876909</v>
      </c>
      <c r="G44" s="29">
        <v>156099</v>
      </c>
      <c r="H44" s="29">
        <v>996883</v>
      </c>
      <c r="I44" s="29">
        <v>832603</v>
      </c>
      <c r="J44" s="29">
        <f t="shared" si="2"/>
        <v>-164280</v>
      </c>
      <c r="K44" s="30">
        <f t="shared" si="3"/>
        <v>-0.16479366184396765</v>
      </c>
    </row>
    <row r="45" spans="1:11" ht="15" customHeight="1" x14ac:dyDescent="0.25">
      <c r="A45" s="27" t="s">
        <v>0</v>
      </c>
      <c r="B45" s="27" t="s">
        <v>0</v>
      </c>
      <c r="C45" s="27" t="s">
        <v>86</v>
      </c>
      <c r="D45" s="28" t="s">
        <v>87</v>
      </c>
      <c r="E45" s="29">
        <v>276130</v>
      </c>
      <c r="F45" s="29">
        <v>276130</v>
      </c>
      <c r="G45" s="29">
        <v>59616</v>
      </c>
      <c r="H45" s="29">
        <v>284690</v>
      </c>
      <c r="I45" s="29">
        <v>150938</v>
      </c>
      <c r="J45" s="29">
        <f t="shared" si="2"/>
        <v>-133752</v>
      </c>
      <c r="K45" s="30">
        <f t="shared" si="3"/>
        <v>-0.46981629140468578</v>
      </c>
    </row>
    <row r="46" spans="1:11" ht="15" customHeight="1" x14ac:dyDescent="0.25">
      <c r="A46" s="27" t="s">
        <v>0</v>
      </c>
      <c r="B46" s="27" t="s">
        <v>0</v>
      </c>
      <c r="C46" s="27" t="s">
        <v>88</v>
      </c>
      <c r="D46" s="28" t="s">
        <v>89</v>
      </c>
      <c r="E46" s="29">
        <v>2030852</v>
      </c>
      <c r="F46" s="29">
        <v>1785852</v>
      </c>
      <c r="G46" s="29">
        <v>220341</v>
      </c>
      <c r="H46" s="29">
        <v>2093808</v>
      </c>
      <c r="I46" s="29">
        <v>1849281</v>
      </c>
      <c r="J46" s="29">
        <f t="shared" si="2"/>
        <v>-244527</v>
      </c>
      <c r="K46" s="30">
        <f t="shared" si="3"/>
        <v>-0.11678577978496596</v>
      </c>
    </row>
    <row r="47" spans="1:11" ht="15" customHeight="1" x14ac:dyDescent="0.25">
      <c r="A47" s="27" t="s">
        <v>0</v>
      </c>
      <c r="B47" s="27" t="s">
        <v>0</v>
      </c>
      <c r="C47" s="27" t="s">
        <v>90</v>
      </c>
      <c r="D47" s="28" t="s">
        <v>91</v>
      </c>
      <c r="E47" s="29">
        <v>441161</v>
      </c>
      <c r="F47" s="29">
        <v>441161</v>
      </c>
      <c r="G47" s="29">
        <v>204519</v>
      </c>
      <c r="H47" s="29">
        <v>454837</v>
      </c>
      <c r="I47" s="29">
        <v>656613</v>
      </c>
      <c r="J47" s="29">
        <f t="shared" si="2"/>
        <v>201776</v>
      </c>
      <c r="K47" s="30">
        <f t="shared" si="3"/>
        <v>0.443622660425603</v>
      </c>
    </row>
    <row r="48" spans="1:11" ht="15" customHeight="1" x14ac:dyDescent="0.25">
      <c r="A48" s="27" t="s">
        <v>0</v>
      </c>
      <c r="B48" s="27" t="s">
        <v>0</v>
      </c>
      <c r="C48" s="27" t="s">
        <v>92</v>
      </c>
      <c r="D48" s="28" t="s">
        <v>93</v>
      </c>
      <c r="E48" s="29">
        <v>589347</v>
      </c>
      <c r="F48" s="29">
        <v>589347</v>
      </c>
      <c r="G48" s="29">
        <v>135886</v>
      </c>
      <c r="H48" s="29">
        <v>607617</v>
      </c>
      <c r="I48" s="29">
        <v>645661</v>
      </c>
      <c r="J48" s="29">
        <f t="shared" si="2"/>
        <v>38044</v>
      </c>
      <c r="K48" s="30">
        <f t="shared" si="3"/>
        <v>6.2611809741992083E-2</v>
      </c>
    </row>
    <row r="49" spans="1:11" ht="27" customHeight="1" x14ac:dyDescent="0.25">
      <c r="A49" s="27" t="s">
        <v>0</v>
      </c>
      <c r="B49" s="27" t="s">
        <v>0</v>
      </c>
      <c r="C49" s="27" t="s">
        <v>94</v>
      </c>
      <c r="D49" s="28" t="s">
        <v>95</v>
      </c>
      <c r="E49" s="29">
        <v>32252</v>
      </c>
      <c r="F49" s="29">
        <v>32252</v>
      </c>
      <c r="G49" s="29">
        <v>22192</v>
      </c>
      <c r="H49" s="29">
        <v>33252</v>
      </c>
      <c r="I49" s="29">
        <v>0</v>
      </c>
      <c r="J49" s="29">
        <f t="shared" si="2"/>
        <v>-33252</v>
      </c>
      <c r="K49" s="30">
        <f t="shared" si="3"/>
        <v>-1</v>
      </c>
    </row>
    <row r="50" spans="1:11" ht="15" customHeight="1" x14ac:dyDescent="0.25">
      <c r="A50" s="27" t="s">
        <v>0</v>
      </c>
      <c r="B50" s="27" t="s">
        <v>0</v>
      </c>
      <c r="C50" s="27" t="s">
        <v>96</v>
      </c>
      <c r="D50" s="28" t="s">
        <v>97</v>
      </c>
      <c r="E50" s="29">
        <v>1263784</v>
      </c>
      <c r="F50" s="29">
        <v>1198784</v>
      </c>
      <c r="G50" s="29">
        <v>572923</v>
      </c>
      <c r="H50" s="29">
        <v>1302961</v>
      </c>
      <c r="I50" s="29">
        <v>2944777</v>
      </c>
      <c r="J50" s="29">
        <f t="shared" si="2"/>
        <v>1641816</v>
      </c>
      <c r="K50" s="30">
        <f t="shared" si="3"/>
        <v>1.260065343475361</v>
      </c>
    </row>
    <row r="51" spans="1:11" ht="15" customHeight="1" x14ac:dyDescent="0.25">
      <c r="A51" s="27" t="s">
        <v>0</v>
      </c>
      <c r="B51" s="27" t="s">
        <v>0</v>
      </c>
      <c r="C51" s="27" t="s">
        <v>98</v>
      </c>
      <c r="D51" s="28" t="s">
        <v>99</v>
      </c>
      <c r="E51" s="29">
        <v>11920135</v>
      </c>
      <c r="F51" s="29">
        <v>12130135</v>
      </c>
      <c r="G51" s="29">
        <v>5160307</v>
      </c>
      <c r="H51" s="29">
        <v>12289659</v>
      </c>
      <c r="I51" s="29">
        <v>12174887</v>
      </c>
      <c r="J51" s="29">
        <f t="shared" si="2"/>
        <v>-114772</v>
      </c>
      <c r="K51" s="30">
        <f t="shared" si="3"/>
        <v>-9.3389084269954112E-3</v>
      </c>
    </row>
    <row r="52" spans="1:11" ht="27" customHeight="1" x14ac:dyDescent="0.25">
      <c r="A52" s="27" t="s">
        <v>0</v>
      </c>
      <c r="B52" s="27" t="s">
        <v>0</v>
      </c>
      <c r="C52" s="27" t="s">
        <v>100</v>
      </c>
      <c r="D52" s="28" t="s">
        <v>101</v>
      </c>
      <c r="E52" s="29">
        <v>1582458</v>
      </c>
      <c r="F52" s="29">
        <v>1552458</v>
      </c>
      <c r="G52" s="29">
        <v>428609</v>
      </c>
      <c r="H52" s="29">
        <v>1631514</v>
      </c>
      <c r="I52" s="29">
        <v>1343712</v>
      </c>
      <c r="J52" s="29">
        <f t="shared" si="2"/>
        <v>-287802</v>
      </c>
      <c r="K52" s="30">
        <f t="shared" si="3"/>
        <v>-0.17640179612311019</v>
      </c>
    </row>
    <row r="53" spans="1:11" ht="27" customHeight="1" x14ac:dyDescent="0.25">
      <c r="A53" s="27" t="s">
        <v>0</v>
      </c>
      <c r="B53" s="27" t="s">
        <v>0</v>
      </c>
      <c r="C53" s="27" t="s">
        <v>102</v>
      </c>
      <c r="D53" s="28" t="s">
        <v>103</v>
      </c>
      <c r="E53" s="29">
        <v>8505175</v>
      </c>
      <c r="F53" s="29">
        <v>6845175</v>
      </c>
      <c r="G53" s="29">
        <v>2895491</v>
      </c>
      <c r="H53" s="29">
        <v>8768835</v>
      </c>
      <c r="I53" s="29">
        <v>0</v>
      </c>
      <c r="J53" s="29">
        <f t="shared" si="2"/>
        <v>-8768835</v>
      </c>
      <c r="K53" s="30">
        <f t="shared" si="3"/>
        <v>-1</v>
      </c>
    </row>
    <row r="54" spans="1:11" ht="15" customHeight="1" x14ac:dyDescent="0.25">
      <c r="A54" s="27" t="s">
        <v>0</v>
      </c>
      <c r="B54" s="27" t="s">
        <v>0</v>
      </c>
      <c r="C54" s="27" t="s">
        <v>104</v>
      </c>
      <c r="D54" s="28" t="s">
        <v>105</v>
      </c>
      <c r="E54" s="29">
        <v>0</v>
      </c>
      <c r="F54" s="29">
        <v>0</v>
      </c>
      <c r="G54" s="29">
        <v>0</v>
      </c>
      <c r="H54" s="29">
        <v>0</v>
      </c>
      <c r="I54" s="29">
        <v>515500</v>
      </c>
      <c r="J54" s="29">
        <f t="shared" si="2"/>
        <v>515500</v>
      </c>
      <c r="K54" s="30" t="s">
        <v>0</v>
      </c>
    </row>
    <row r="55" spans="1:11" ht="15" customHeight="1" x14ac:dyDescent="0.25">
      <c r="A55" s="27" t="s">
        <v>106</v>
      </c>
      <c r="B55" s="27" t="s">
        <v>0</v>
      </c>
      <c r="C55" s="27" t="s">
        <v>0</v>
      </c>
      <c r="D55" s="28" t="s">
        <v>107</v>
      </c>
      <c r="E55" s="29">
        <v>10</v>
      </c>
      <c r="F55" s="29">
        <v>10</v>
      </c>
      <c r="G55" s="29">
        <v>358544</v>
      </c>
      <c r="H55" s="29">
        <v>10</v>
      </c>
      <c r="I55" s="29">
        <v>10</v>
      </c>
      <c r="J55" s="37"/>
      <c r="K55" s="30" t="s">
        <v>0</v>
      </c>
    </row>
    <row r="56" spans="1:11" ht="15" customHeight="1" x14ac:dyDescent="0.25">
      <c r="A56" s="27" t="s">
        <v>0</v>
      </c>
      <c r="B56" s="27" t="s">
        <v>50</v>
      </c>
      <c r="C56" s="27" t="s">
        <v>0</v>
      </c>
      <c r="D56" s="28" t="s">
        <v>108</v>
      </c>
      <c r="E56" s="29">
        <v>10</v>
      </c>
      <c r="F56" s="29">
        <v>10</v>
      </c>
      <c r="G56" s="29">
        <v>358544</v>
      </c>
      <c r="H56" s="29">
        <v>10</v>
      </c>
      <c r="I56" s="29">
        <v>10</v>
      </c>
      <c r="J56" s="37"/>
      <c r="K56" s="30" t="s">
        <v>0</v>
      </c>
    </row>
    <row r="57" spans="1:11" ht="15" customHeight="1" x14ac:dyDescent="0.25">
      <c r="A57" s="27" t="s">
        <v>109</v>
      </c>
      <c r="B57" s="27" t="s">
        <v>0</v>
      </c>
      <c r="C57" s="27" t="s">
        <v>0</v>
      </c>
      <c r="D57" s="28" t="s">
        <v>110</v>
      </c>
      <c r="E57" s="29">
        <v>7779074</v>
      </c>
      <c r="F57" s="29">
        <v>7390132</v>
      </c>
      <c r="G57" s="29">
        <v>3220886</v>
      </c>
      <c r="H57" s="29">
        <v>8020218</v>
      </c>
      <c r="I57" s="29">
        <v>7859938</v>
      </c>
      <c r="J57" s="29">
        <f>I57-H57</f>
        <v>-160280</v>
      </c>
      <c r="K57" s="30">
        <f>(J57/H57)</f>
        <v>-1.9984494187065736E-2</v>
      </c>
    </row>
    <row r="58" spans="1:11" ht="15" customHeight="1" x14ac:dyDescent="0.25">
      <c r="A58" s="27" t="s">
        <v>0</v>
      </c>
      <c r="B58" s="27" t="s">
        <v>10</v>
      </c>
      <c r="C58" s="27" t="s">
        <v>0</v>
      </c>
      <c r="D58" s="28" t="s">
        <v>111</v>
      </c>
      <c r="E58" s="29">
        <v>7778834</v>
      </c>
      <c r="F58" s="29">
        <v>4398800</v>
      </c>
      <c r="G58" s="29">
        <v>229794</v>
      </c>
      <c r="H58" s="29">
        <v>8019978</v>
      </c>
      <c r="I58" s="29">
        <v>7859578</v>
      </c>
      <c r="J58" s="29">
        <f>I58-H58</f>
        <v>-160400</v>
      </c>
      <c r="K58" s="30">
        <f>(J58/H58)</f>
        <v>-2.0000054862993388E-2</v>
      </c>
    </row>
    <row r="59" spans="1:11" ht="27" customHeight="1" x14ac:dyDescent="0.25">
      <c r="A59" s="27" t="s">
        <v>0</v>
      </c>
      <c r="B59" s="27" t="s">
        <v>0</v>
      </c>
      <c r="C59" s="27" t="s">
        <v>112</v>
      </c>
      <c r="D59" s="28" t="s">
        <v>113</v>
      </c>
      <c r="E59" s="29">
        <v>7778834</v>
      </c>
      <c r="F59" s="29">
        <v>4398800</v>
      </c>
      <c r="G59" s="29">
        <v>229794</v>
      </c>
      <c r="H59" s="29">
        <v>8019978</v>
      </c>
      <c r="I59" s="29">
        <v>7859578</v>
      </c>
      <c r="J59" s="29">
        <f>I59-H59</f>
        <v>-160400</v>
      </c>
      <c r="K59" s="30">
        <f>(J59/H59)</f>
        <v>-2.0000054862993388E-2</v>
      </c>
    </row>
    <row r="60" spans="1:11" ht="15" customHeight="1" x14ac:dyDescent="0.25">
      <c r="A60" s="27" t="s">
        <v>0</v>
      </c>
      <c r="B60" s="27" t="s">
        <v>38</v>
      </c>
      <c r="C60" s="27" t="s">
        <v>0</v>
      </c>
      <c r="D60" s="28" t="s">
        <v>62</v>
      </c>
      <c r="E60" s="29">
        <v>240</v>
      </c>
      <c r="F60" s="29">
        <v>2991332</v>
      </c>
      <c r="G60" s="29">
        <v>2991092</v>
      </c>
      <c r="H60" s="29">
        <v>240</v>
      </c>
      <c r="I60" s="29">
        <v>360</v>
      </c>
      <c r="J60" s="29">
        <f>I60-H60</f>
        <v>120</v>
      </c>
      <c r="K60" s="30">
        <f>(J60/H60)</f>
        <v>0.5</v>
      </c>
    </row>
    <row r="61" spans="1:11" ht="15" customHeight="1" x14ac:dyDescent="0.25">
      <c r="A61" s="27" t="s">
        <v>0</v>
      </c>
      <c r="B61" s="27" t="s">
        <v>0</v>
      </c>
      <c r="C61" s="27" t="s">
        <v>56</v>
      </c>
      <c r="D61" s="28" t="s">
        <v>63</v>
      </c>
      <c r="E61" s="29">
        <v>240</v>
      </c>
      <c r="F61" s="29">
        <v>2991332</v>
      </c>
      <c r="G61" s="29">
        <v>2991092</v>
      </c>
      <c r="H61" s="29">
        <v>240</v>
      </c>
      <c r="I61" s="29">
        <v>360</v>
      </c>
      <c r="J61" s="29">
        <f>I61-H61</f>
        <v>120</v>
      </c>
      <c r="K61" s="30">
        <f>(J61/H61)</f>
        <v>0.5</v>
      </c>
    </row>
    <row r="62" spans="1:11" ht="15" customHeight="1" x14ac:dyDescent="0.25">
      <c r="A62" s="27" t="s">
        <v>114</v>
      </c>
      <c r="B62" s="27" t="s">
        <v>0</v>
      </c>
      <c r="C62" s="27" t="s">
        <v>0</v>
      </c>
      <c r="D62" s="28" t="s">
        <v>115</v>
      </c>
      <c r="E62" s="29">
        <v>10</v>
      </c>
      <c r="F62" s="29">
        <v>5446237</v>
      </c>
      <c r="G62" s="29">
        <v>5436023</v>
      </c>
      <c r="H62" s="29">
        <v>10</v>
      </c>
      <c r="I62" s="29">
        <v>10</v>
      </c>
      <c r="J62" s="37"/>
      <c r="K62" s="30" t="s">
        <v>0</v>
      </c>
    </row>
    <row r="63" spans="1:11" ht="15" customHeight="1" x14ac:dyDescent="0.25">
      <c r="A63" s="27" t="s">
        <v>0</v>
      </c>
      <c r="B63" s="27" t="s">
        <v>73</v>
      </c>
      <c r="C63" s="27" t="s">
        <v>0</v>
      </c>
      <c r="D63" s="28" t="s">
        <v>116</v>
      </c>
      <c r="E63" s="29">
        <v>10</v>
      </c>
      <c r="F63" s="29">
        <v>5446237</v>
      </c>
      <c r="G63" s="29">
        <v>5436023</v>
      </c>
      <c r="H63" s="29">
        <v>10</v>
      </c>
      <c r="I63" s="29">
        <v>10</v>
      </c>
      <c r="J63" s="37"/>
      <c r="K63" s="30" t="s">
        <v>0</v>
      </c>
    </row>
    <row r="64" spans="1:11" ht="15" customHeight="1" x14ac:dyDescent="0.25">
      <c r="A64" s="27" t="s">
        <v>117</v>
      </c>
      <c r="B64" s="27" t="s">
        <v>0</v>
      </c>
      <c r="C64" s="27" t="s">
        <v>0</v>
      </c>
      <c r="D64" s="28" t="s">
        <v>118</v>
      </c>
      <c r="E64" s="29">
        <v>10</v>
      </c>
      <c r="F64" s="29">
        <v>10</v>
      </c>
      <c r="G64" s="29">
        <v>0</v>
      </c>
      <c r="H64" s="29">
        <v>10</v>
      </c>
      <c r="I64" s="29">
        <v>10</v>
      </c>
      <c r="J64" s="37"/>
      <c r="K64" s="30" t="s">
        <v>0</v>
      </c>
    </row>
    <row r="65" spans="1:11" ht="15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ht="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31" t="s">
        <v>119</v>
      </c>
      <c r="B68" s="32"/>
      <c r="C68" s="32"/>
      <c r="D68" s="32"/>
      <c r="E68" s="33">
        <v>50910785</v>
      </c>
      <c r="F68" s="33">
        <v>49611843</v>
      </c>
      <c r="G68" s="33">
        <v>17584741</v>
      </c>
      <c r="H68" s="33">
        <v>52489005</v>
      </c>
      <c r="I68" s="33">
        <v>45446111</v>
      </c>
      <c r="J68" s="33">
        <v>-7042894</v>
      </c>
      <c r="K68" s="34">
        <v>-0.13417846270852343</v>
      </c>
    </row>
    <row r="69" spans="1:11" ht="15" customHeight="1" x14ac:dyDescent="0.25">
      <c r="A69" s="39" t="s">
        <v>122</v>
      </c>
      <c r="B69" s="40"/>
      <c r="C69" s="40"/>
      <c r="D69" s="40"/>
      <c r="E69" s="40"/>
      <c r="F69" s="40"/>
      <c r="G69" s="40"/>
      <c r="H69" s="40"/>
      <c r="I69" s="40"/>
      <c r="J69" s="36"/>
      <c r="K69" s="36"/>
    </row>
    <row r="70" spans="1:11" ht="5.0999999999999996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</sheetData>
  <mergeCells count="17">
    <mergeCell ref="J10:J11"/>
    <mergeCell ref="K10:K11"/>
    <mergeCell ref="A68:D68"/>
    <mergeCell ref="A69:I6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</vt:lpstr>
      <vt:lpstr>JR_PAGE_ANCHOR_1_1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2025-09-24T21:57:30Z</dcterms:created>
  <dcterms:modified xsi:type="dcterms:W3CDTF">2025-09-24T21:57:31Z</dcterms:modified>
</cp:coreProperties>
</file>