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3938F54-1C7A-4FB5-AB63-D1F5A5E945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401" sheetId="1" r:id="rId1"/>
  </sheets>
  <definedNames>
    <definedName name="_xlnm.Print_Area" localSheetId="0">'CCA080401'!$A$1:$K$52</definedName>
    <definedName name="JR_PAGE_ANCHOR_0_1">'CCA080401'!$A$1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K48" i="1" s="1"/>
  <c r="J47" i="1"/>
  <c r="K47" i="1" s="1"/>
  <c r="K46" i="1"/>
  <c r="J46" i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J35" i="1"/>
  <c r="J34" i="1"/>
  <c r="K34" i="1" s="1"/>
  <c r="J33" i="1"/>
  <c r="J32" i="1"/>
  <c r="K32" i="1" s="1"/>
  <c r="J31" i="1"/>
  <c r="K31" i="1" s="1"/>
  <c r="J30" i="1"/>
  <c r="K30" i="1" s="1"/>
  <c r="J26" i="1"/>
  <c r="K26" i="1" s="1"/>
  <c r="J25" i="1"/>
  <c r="J24" i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29" i="1"/>
  <c r="K29" i="1" s="1"/>
  <c r="J28" i="1"/>
  <c r="K28" i="1" s="1"/>
  <c r="J27" i="1"/>
  <c r="K27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<sst xmlns="http://schemas.openxmlformats.org/spreadsheetml/2006/main" count="185" uniqueCount="96">
  <si>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</si>
  <si>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</si>
  <si>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</si>
  <si>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</si>
  <si>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</si>
  <si>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</si>
  <si>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</si>
  <si>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</si>
  <si>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</si>
  <si>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NACIONAL DE ADUANAS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</si>
  <si>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</si>
  <si>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</si>
  <si>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</si>
  <si>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</si>
  <si>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</si>
  <si>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</si>
  <si>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</si>
  <si>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</si>
  <si>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</si>
  <si>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</si>
  <si>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</si>
  <si>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</si>
  <si>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</si>
  <si>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</si>
  <si>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</si>
  <si>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</si>
  <si>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</si>
  <si>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</si>
  <si>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</si>
  <si>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</si>
  <si>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</si>
  <si>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</si>
  <si>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</si>
  <si>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</si>
  <si>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</si>
  <si>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</si>
  <si>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</si>
  <si>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</si>
  <si>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</si>
  <si>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</si>
  <si>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</si>
  <si>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</si>
  <si>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600</t>
    </r>
  </si>
  <si>
    <r>
      <rPr>
        <sz val="10"/>
        <rFont val="Times New Roman"/>
        <family val="1"/>
      </rPr>
      <t>Sistema Integrado de Comercio Exterior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</si>
  <si>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</si>
  <si>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</si>
  <si>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</si>
  <si>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</si>
  <si>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</si>
  <si>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</si>
  <si>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</si>
  <si>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</si>
  <si>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</si>
  <si>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</si>
  <si>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</si>
  <si>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</si>
  <si>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</si>
  <si>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</si>
  <si>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</si>
  <si>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</si>
  <si>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</si>
  <si>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</si>
  <si>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</si>
  <si>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</si>
  <si>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</si>
  <si>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</si>
  <si>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</si>
  <si>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</si>
  <si>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</si>
  <si>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</si>
  <si>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</si>
  <si>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</si>
  <si>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</si>
  <si>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</si>
  <si>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</si>
  <si>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</si>
  <si>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</si>
  <si>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</si>
  <si>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</si>
  <si>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</si>
  <si>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</si>
  <si>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</si>
  <si>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Estudios Básicos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</si>
  <si>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</si>
  <si>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</si>
  <si>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</si>
  <si>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</si>
  <si>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</si>
  <si>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</si>
  <si>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</si>
  <si>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12</t>
  </si>
  <si>
    <t>26</t>
  </si>
  <si>
    <t>Ingresos por Percibir</t>
  </si>
  <si>
    <t xml:space="preserve">Compensaciones por Daños a Terceros y/o a la Propiedad </t>
  </si>
  <si>
    <t xml:space="preserve">LEY DE PPTOS AÑO 2025       (Inicial + Reajuste + Leyes Especiales) </t>
  </si>
  <si>
    <t xml:space="preserve">LEY DE PPTOS AÑO 2025              (Inicial + Reajuste + Leyes Especiales)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</si>
</sst>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9" fillId="32" borderId="12" xfId="0" applyFont="1" applyFill="1" applyBorder="1" applyAlignment="1">
      <alignment horizontal="center" vertical="top" wrapText="1"/>
    </xf>
    <xf numFmtId="0" fontId="2" fillId="29" borderId="8" xfId="0" applyFont="1" applyFill="1" applyBorder="1" applyAlignment="1">
      <alignment horizontal="center" vertical="top" wrapText="1"/>
    </xf>
    <xf numFmtId="0" fontId="7" fillId="32" borderId="12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3" fontId="10" fillId="30" borderId="8" xfId="0" applyNumberFormat="1" applyFont="1" applyFill="1" applyBorder="1" applyAlignment="1">
      <alignment horizontal="right" vertical="top" wrapText="1"/>
    </xf>
    <xf numFmtId="164" fontId="10" fillId="31" borderId="8" xfId="0" applyNumberFormat="1" applyFont="1" applyFill="1" applyBorder="1" applyAlignment="1">
      <alignment horizontal="right" vertical="top" wrapText="1"/>
    </xf>
    <xf numFmtId="3" fontId="11" fillId="34" borderId="12" xfId="0" applyNumberFormat="1" applyFont="1" applyFill="1" applyBorder="1" applyAlignment="1">
      <alignment horizontal="right" vertical="top" wrapText="1"/>
    </xf>
    <xf numFmtId="164" fontId="11" fillId="35" borderId="12" xfId="0" applyNumberFormat="1" applyFont="1" applyFill="1" applyBorder="1" applyAlignment="1">
      <alignment horizontal="right" vertical="top" wrapText="1"/>
    </xf>
    <xf numFmtId="0" fontId="0" fillId="36" borderId="13" xfId="0" applyFont="1" applyFill="1" applyBorder="1" applyAlignment="1" applyProtection="1">
      <alignment wrapText="1"/>
      <protection locked="0"/>
    </xf>
    <xf numFmtId="0" fontId="0" fillId="3" borderId="0" xfId="0" applyFont="1" applyFill="1" applyAlignment="1" applyProtection="1">
      <alignment wrapText="1"/>
      <protection locked="0"/>
    </xf>
    <xf numFmtId="3" fontId="10" fillId="39" borderId="9" xfId="0" applyNumberFormat="1" applyFont="1" applyFill="1" applyBorder="1" applyAlignment="1">
      <alignment horizontal="right" vertical="center" wrapText="1"/>
    </xf>
    <xf numFmtId="164" fontId="10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53"/>
  <sheetViews>
    <sheetView showGridLines="0" tabSelected="1" topLeftCell="A35" workbookViewId="0">
      <selection activeCell="D15" sqref="D1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5.85546875" customWidth="1"/>
    <col min="5" max="5" width="16.85546875" bestFit="1" customWidth="1"/>
    <col min="6" max="6" width="18" customWidth="1"/>
    <col min="7" max="7" width="15.42578125" bestFit="1" customWidth="1"/>
    <col min="8" max="8" width="16.8554687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"/>
    </row>
    <row r="2" spans="1:12" ht="17.100000000000001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"/>
    </row>
    <row r="3" spans="1:12" ht="1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4" t="s">
        <v>4</v>
      </c>
      <c r="B5" s="35"/>
      <c r="C5" s="36" t="s">
        <v>5</v>
      </c>
      <c r="D5" s="37"/>
      <c r="E5" s="37"/>
      <c r="F5" s="37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4" t="s">
        <v>8</v>
      </c>
      <c r="B6" s="25"/>
      <c r="C6" s="26" t="s">
        <v>9</v>
      </c>
      <c r="D6" s="27"/>
      <c r="E6" s="27"/>
      <c r="F6" s="27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8" t="s">
        <v>12</v>
      </c>
      <c r="B7" s="29"/>
      <c r="C7" s="30" t="s">
        <v>9</v>
      </c>
      <c r="D7" s="31"/>
      <c r="E7" s="31"/>
      <c r="F7" s="31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2" t="s">
        <v>16</v>
      </c>
      <c r="B9" s="32" t="s">
        <v>17</v>
      </c>
      <c r="C9" s="32" t="s">
        <v>18</v>
      </c>
      <c r="D9" s="32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51" x14ac:dyDescent="0.25">
      <c r="A10" s="33"/>
      <c r="B10" s="33"/>
      <c r="C10" s="33"/>
      <c r="D10" s="33"/>
      <c r="E10" s="15" t="s">
        <v>94</v>
      </c>
      <c r="F10" s="16" t="s">
        <v>27</v>
      </c>
      <c r="G10" s="16" t="s">
        <v>28</v>
      </c>
      <c r="H10" s="17" t="s">
        <v>95</v>
      </c>
      <c r="I10" s="16" t="s">
        <v>29</v>
      </c>
      <c r="J10" s="18" t="s">
        <v>30</v>
      </c>
      <c r="K10" s="18" t="s">
        <v>31</v>
      </c>
      <c r="L10" s="1"/>
    </row>
    <row r="11" spans="1:12" ht="35.25" customHeight="1" x14ac:dyDescent="0.25">
      <c r="A11" s="33"/>
      <c r="B11" s="33"/>
      <c r="C11" s="33"/>
      <c r="D11" s="33"/>
      <c r="E11" s="7" t="s">
        <v>32</v>
      </c>
      <c r="F11" s="6" t="s">
        <v>32</v>
      </c>
      <c r="G11" s="6" t="s">
        <v>32</v>
      </c>
      <c r="H11" s="6" t="s">
        <v>33</v>
      </c>
      <c r="I11" s="6" t="s">
        <v>33</v>
      </c>
      <c r="J11" s="19"/>
      <c r="K11" s="19"/>
      <c r="L11" s="1"/>
    </row>
    <row r="12" spans="1:12" ht="15" customHeight="1" x14ac:dyDescent="0.25">
      <c r="A12" s="8" t="s">
        <v>34</v>
      </c>
      <c r="B12" s="8" t="s">
        <v>34</v>
      </c>
      <c r="C12" s="8" t="s">
        <v>34</v>
      </c>
      <c r="D12" s="13" t="s">
        <v>35</v>
      </c>
      <c r="E12" s="40">
        <v>116279098</v>
      </c>
      <c r="F12" s="40">
        <v>118882538</v>
      </c>
      <c r="G12" s="40">
        <v>78340884</v>
      </c>
      <c r="H12" s="40">
        <v>117258215</v>
      </c>
      <c r="I12" s="40">
        <v>129104625</v>
      </c>
      <c r="J12" s="40">
        <f>I12-H12</f>
        <v>11846410</v>
      </c>
      <c r="K12" s="41">
        <f>(J12/H12)</f>
        <v>0.10102840129367482</v>
      </c>
      <c r="L12" s="1"/>
    </row>
    <row r="13" spans="1:12" ht="15" customHeight="1" x14ac:dyDescent="0.25">
      <c r="A13" s="9" t="s">
        <v>36</v>
      </c>
      <c r="B13" s="9" t="s">
        <v>34</v>
      </c>
      <c r="C13" s="9" t="s">
        <v>34</v>
      </c>
      <c r="D13" s="10" t="s">
        <v>37</v>
      </c>
      <c r="E13" s="42">
        <v>208410</v>
      </c>
      <c r="F13" s="42">
        <v>138410</v>
      </c>
      <c r="G13" s="42">
        <v>567337</v>
      </c>
      <c r="H13" s="42">
        <v>214870</v>
      </c>
      <c r="I13" s="42">
        <v>90010</v>
      </c>
      <c r="J13" s="42">
        <f>I13-H13</f>
        <v>-124860</v>
      </c>
      <c r="K13" s="43">
        <f>(J13/H13)</f>
        <v>-0.58109554614418024</v>
      </c>
      <c r="L13" s="1"/>
    </row>
    <row r="14" spans="1:12" ht="15" customHeight="1" x14ac:dyDescent="0.25">
      <c r="A14" s="9" t="s">
        <v>34</v>
      </c>
      <c r="B14" s="9" t="s">
        <v>38</v>
      </c>
      <c r="C14" s="9" t="s">
        <v>34</v>
      </c>
      <c r="D14" s="10" t="s">
        <v>39</v>
      </c>
      <c r="E14" s="42">
        <v>208410</v>
      </c>
      <c r="F14" s="42">
        <v>138410</v>
      </c>
      <c r="G14" s="42">
        <v>567337</v>
      </c>
      <c r="H14" s="42">
        <v>214870</v>
      </c>
      <c r="I14" s="42">
        <v>90010</v>
      </c>
      <c r="J14" s="42">
        <f>I14-H14</f>
        <v>-124860</v>
      </c>
      <c r="K14" s="43">
        <f>(J14/H14)</f>
        <v>-0.58109554614418024</v>
      </c>
      <c r="L14" s="1"/>
    </row>
    <row r="15" spans="1:12" ht="15" customHeight="1" x14ac:dyDescent="0.25">
      <c r="A15" s="9" t="s">
        <v>34</v>
      </c>
      <c r="B15" s="9" t="s">
        <v>34</v>
      </c>
      <c r="C15" s="9" t="s">
        <v>40</v>
      </c>
      <c r="D15" s="10" t="s">
        <v>41</v>
      </c>
      <c r="E15" s="42">
        <v>10</v>
      </c>
      <c r="F15" s="42">
        <v>10</v>
      </c>
      <c r="G15" s="42">
        <v>498447</v>
      </c>
      <c r="H15" s="42">
        <v>10</v>
      </c>
      <c r="I15" s="42">
        <v>10</v>
      </c>
      <c r="J15" s="42">
        <f t="shared" ref="J15:J26" si="0">I15-H15</f>
        <v>0</v>
      </c>
      <c r="K15" s="43">
        <f t="shared" ref="K15:K26" si="1">(J15/H15)</f>
        <v>0</v>
      </c>
      <c r="L15" s="1"/>
    </row>
    <row r="16" spans="1:12" ht="15" customHeight="1" x14ac:dyDescent="0.25">
      <c r="A16" s="9" t="s">
        <v>34</v>
      </c>
      <c r="B16" s="9" t="s">
        <v>34</v>
      </c>
      <c r="C16" s="9" t="s">
        <v>42</v>
      </c>
      <c r="D16" s="10" t="s">
        <v>43</v>
      </c>
      <c r="E16" s="42">
        <v>208400</v>
      </c>
      <c r="F16" s="42">
        <v>138400</v>
      </c>
      <c r="G16" s="42">
        <v>68890</v>
      </c>
      <c r="H16" s="42">
        <v>214860</v>
      </c>
      <c r="I16" s="42">
        <v>90000</v>
      </c>
      <c r="J16" s="42">
        <f t="shared" si="0"/>
        <v>-124860</v>
      </c>
      <c r="K16" s="43">
        <f t="shared" si="1"/>
        <v>-0.58112259145490086</v>
      </c>
      <c r="L16" s="1"/>
    </row>
    <row r="17" spans="1:12" ht="15" customHeight="1" x14ac:dyDescent="0.25">
      <c r="A17" s="9" t="s">
        <v>44</v>
      </c>
      <c r="B17" s="9" t="s">
        <v>34</v>
      </c>
      <c r="C17" s="9" t="s">
        <v>34</v>
      </c>
      <c r="D17" s="10" t="s">
        <v>45</v>
      </c>
      <c r="E17" s="42">
        <v>11122</v>
      </c>
      <c r="F17" s="42">
        <v>11122</v>
      </c>
      <c r="G17" s="42">
        <v>5966</v>
      </c>
      <c r="H17" s="42">
        <v>11467</v>
      </c>
      <c r="I17" s="42">
        <v>11467</v>
      </c>
      <c r="J17" s="42">
        <f t="shared" si="0"/>
        <v>0</v>
      </c>
      <c r="K17" s="43">
        <f t="shared" si="1"/>
        <v>0</v>
      </c>
      <c r="L17" s="1"/>
    </row>
    <row r="18" spans="1:12" ht="15" customHeight="1" x14ac:dyDescent="0.25">
      <c r="A18" s="9" t="s">
        <v>7</v>
      </c>
      <c r="B18" s="9" t="s">
        <v>34</v>
      </c>
      <c r="C18" s="9" t="s">
        <v>34</v>
      </c>
      <c r="D18" s="10" t="s">
        <v>46</v>
      </c>
      <c r="E18" s="42">
        <v>6136513</v>
      </c>
      <c r="F18" s="42">
        <v>6313841</v>
      </c>
      <c r="G18" s="42">
        <v>5215480</v>
      </c>
      <c r="H18" s="42">
        <v>6326745</v>
      </c>
      <c r="I18" s="42">
        <v>7780098</v>
      </c>
      <c r="J18" s="42">
        <f t="shared" si="0"/>
        <v>1453353</v>
      </c>
      <c r="K18" s="43">
        <f t="shared" si="1"/>
        <v>0.22971575430968058</v>
      </c>
      <c r="L18" s="1"/>
    </row>
    <row r="19" spans="1:12" ht="15" customHeight="1" x14ac:dyDescent="0.25">
      <c r="A19" s="9" t="s">
        <v>34</v>
      </c>
      <c r="B19" s="9" t="s">
        <v>14</v>
      </c>
      <c r="C19" s="9" t="s">
        <v>34</v>
      </c>
      <c r="D19" s="10" t="s">
        <v>47</v>
      </c>
      <c r="E19" s="42">
        <v>1067252</v>
      </c>
      <c r="F19" s="42">
        <v>1067252</v>
      </c>
      <c r="G19" s="42">
        <v>739373</v>
      </c>
      <c r="H19" s="42">
        <v>1100337</v>
      </c>
      <c r="I19" s="42">
        <v>1101100</v>
      </c>
      <c r="J19" s="42">
        <f t="shared" si="0"/>
        <v>763</v>
      </c>
      <c r="K19" s="43">
        <f t="shared" si="1"/>
        <v>6.9342392376153849E-4</v>
      </c>
      <c r="L19" s="1"/>
    </row>
    <row r="20" spans="1:12" ht="15" customHeight="1" x14ac:dyDescent="0.25">
      <c r="A20" s="9" t="s">
        <v>34</v>
      </c>
      <c r="B20" s="9" t="s">
        <v>38</v>
      </c>
      <c r="C20" s="9" t="s">
        <v>34</v>
      </c>
      <c r="D20" s="10" t="s">
        <v>48</v>
      </c>
      <c r="E20" s="42">
        <v>79494</v>
      </c>
      <c r="F20" s="42">
        <v>79494</v>
      </c>
      <c r="G20" s="42">
        <v>50401</v>
      </c>
      <c r="H20" s="42">
        <v>81958</v>
      </c>
      <c r="I20" s="42">
        <v>24332</v>
      </c>
      <c r="J20" s="42">
        <f t="shared" si="0"/>
        <v>-57626</v>
      </c>
      <c r="K20" s="43">
        <f t="shared" si="1"/>
        <v>-0.70311623026428172</v>
      </c>
      <c r="L20" s="1"/>
    </row>
    <row r="21" spans="1:12" ht="15" customHeight="1" x14ac:dyDescent="0.25">
      <c r="A21" s="9" t="s">
        <v>34</v>
      </c>
      <c r="B21" s="9" t="s">
        <v>49</v>
      </c>
      <c r="C21" s="9" t="s">
        <v>34</v>
      </c>
      <c r="D21" s="10" t="s">
        <v>50</v>
      </c>
      <c r="E21" s="42">
        <v>4989767</v>
      </c>
      <c r="F21" s="42">
        <v>5167095</v>
      </c>
      <c r="G21" s="42">
        <v>4425706</v>
      </c>
      <c r="H21" s="42">
        <v>5144450</v>
      </c>
      <c r="I21" s="42">
        <v>6654666</v>
      </c>
      <c r="J21" s="42">
        <f t="shared" si="0"/>
        <v>1510216</v>
      </c>
      <c r="K21" s="43">
        <f t="shared" si="1"/>
        <v>0.29356218837776632</v>
      </c>
      <c r="L21" s="1"/>
    </row>
    <row r="22" spans="1:12" ht="15" customHeight="1" x14ac:dyDescent="0.25">
      <c r="A22" s="9" t="s">
        <v>51</v>
      </c>
      <c r="B22" s="9" t="s">
        <v>34</v>
      </c>
      <c r="C22" s="9" t="s">
        <v>34</v>
      </c>
      <c r="D22" s="10" t="s">
        <v>52</v>
      </c>
      <c r="E22" s="42">
        <v>109923043</v>
      </c>
      <c r="F22" s="42">
        <v>107101115</v>
      </c>
      <c r="G22" s="42">
        <v>71605249</v>
      </c>
      <c r="H22" s="42">
        <v>110705123</v>
      </c>
      <c r="I22" s="42">
        <v>121223040</v>
      </c>
      <c r="J22" s="42">
        <f t="shared" si="0"/>
        <v>10517917</v>
      </c>
      <c r="K22" s="43">
        <f t="shared" si="1"/>
        <v>9.5008403540638317E-2</v>
      </c>
      <c r="L22" s="1"/>
    </row>
    <row r="23" spans="1:12" ht="15" customHeight="1" x14ac:dyDescent="0.25">
      <c r="A23" s="9" t="s">
        <v>34</v>
      </c>
      <c r="B23" s="9" t="s">
        <v>14</v>
      </c>
      <c r="C23" s="9" t="s">
        <v>34</v>
      </c>
      <c r="D23" s="10" t="s">
        <v>53</v>
      </c>
      <c r="E23" s="42">
        <v>109923043</v>
      </c>
      <c r="F23" s="42">
        <v>107101115</v>
      </c>
      <c r="G23" s="42">
        <v>71605249</v>
      </c>
      <c r="H23" s="42">
        <v>110705123</v>
      </c>
      <c r="I23" s="42">
        <v>121223040</v>
      </c>
      <c r="J23" s="42">
        <f t="shared" si="0"/>
        <v>10517917</v>
      </c>
      <c r="K23" s="43">
        <f t="shared" si="1"/>
        <v>9.5008403540638317E-2</v>
      </c>
      <c r="L23" s="1"/>
    </row>
    <row r="24" spans="1:12" ht="15" customHeight="1" x14ac:dyDescent="0.25">
      <c r="A24" s="14" t="s">
        <v>90</v>
      </c>
      <c r="B24" s="9" t="s">
        <v>34</v>
      </c>
      <c r="C24" s="9" t="s">
        <v>34</v>
      </c>
      <c r="D24" s="10" t="s">
        <v>54</v>
      </c>
      <c r="E24" s="42">
        <v>0</v>
      </c>
      <c r="F24" s="42">
        <v>0</v>
      </c>
      <c r="G24" s="42">
        <v>946852</v>
      </c>
      <c r="H24" s="42">
        <v>0</v>
      </c>
      <c r="I24" s="42">
        <v>0</v>
      </c>
      <c r="J24" s="42">
        <f t="shared" si="0"/>
        <v>0</v>
      </c>
      <c r="K24" s="43"/>
      <c r="L24" s="1"/>
    </row>
    <row r="25" spans="1:12" ht="15" customHeight="1" x14ac:dyDescent="0.25">
      <c r="A25" s="12"/>
      <c r="B25" s="9">
        <v>10</v>
      </c>
      <c r="C25" s="9"/>
      <c r="D25" s="10" t="s">
        <v>92</v>
      </c>
      <c r="E25" s="42">
        <v>0</v>
      </c>
      <c r="F25" s="42">
        <v>0</v>
      </c>
      <c r="G25" s="42">
        <v>946852</v>
      </c>
      <c r="H25" s="42">
        <v>0</v>
      </c>
      <c r="I25" s="42">
        <v>0</v>
      </c>
      <c r="J25" s="42">
        <f t="shared" si="0"/>
        <v>0</v>
      </c>
      <c r="K25" s="43"/>
      <c r="L25" s="1"/>
    </row>
    <row r="26" spans="1:12" ht="15" customHeight="1" x14ac:dyDescent="0.25">
      <c r="A26" s="9" t="s">
        <v>55</v>
      </c>
      <c r="B26" s="9" t="s">
        <v>34</v>
      </c>
      <c r="C26" s="9" t="s">
        <v>34</v>
      </c>
      <c r="D26" s="10" t="s">
        <v>56</v>
      </c>
      <c r="E26" s="42">
        <v>10</v>
      </c>
      <c r="F26" s="42">
        <v>5318050</v>
      </c>
      <c r="G26" s="42">
        <v>0</v>
      </c>
      <c r="H26" s="42">
        <v>10</v>
      </c>
      <c r="I26" s="42">
        <v>10</v>
      </c>
      <c r="J26" s="42">
        <f t="shared" si="0"/>
        <v>0</v>
      </c>
      <c r="K26" s="43">
        <f t="shared" si="1"/>
        <v>0</v>
      </c>
      <c r="L26" s="1"/>
    </row>
    <row r="27" spans="1:12" ht="15" customHeight="1" x14ac:dyDescent="0.25">
      <c r="A27" s="8" t="s">
        <v>34</v>
      </c>
      <c r="B27" s="8" t="s">
        <v>34</v>
      </c>
      <c r="C27" s="8" t="s">
        <v>34</v>
      </c>
      <c r="D27" s="13" t="s">
        <v>57</v>
      </c>
      <c r="E27" s="40">
        <v>116279098</v>
      </c>
      <c r="F27" s="40">
        <v>118882538</v>
      </c>
      <c r="G27" s="40">
        <v>83432168</v>
      </c>
      <c r="H27" s="40">
        <v>117258215</v>
      </c>
      <c r="I27" s="40">
        <v>129104625</v>
      </c>
      <c r="J27" s="40">
        <f>I27-H27</f>
        <v>11846410</v>
      </c>
      <c r="K27" s="41">
        <f>(J27/H27)</f>
        <v>0.10102840129367482</v>
      </c>
      <c r="L27" s="1"/>
    </row>
    <row r="28" spans="1:12" ht="15" customHeight="1" x14ac:dyDescent="0.25">
      <c r="A28" s="9" t="s">
        <v>58</v>
      </c>
      <c r="B28" s="9" t="s">
        <v>34</v>
      </c>
      <c r="C28" s="9" t="s">
        <v>34</v>
      </c>
      <c r="D28" s="10" t="s">
        <v>59</v>
      </c>
      <c r="E28" s="42">
        <v>84694714</v>
      </c>
      <c r="F28" s="42">
        <v>82050540</v>
      </c>
      <c r="G28" s="42">
        <v>60402354</v>
      </c>
      <c r="H28" s="42">
        <v>84694714</v>
      </c>
      <c r="I28" s="42">
        <v>97504053</v>
      </c>
      <c r="J28" s="42">
        <f>I28-H28</f>
        <v>12809339</v>
      </c>
      <c r="K28" s="43">
        <f>(J28/H28)</f>
        <v>0.15124130415033929</v>
      </c>
      <c r="L28" s="1"/>
    </row>
    <row r="29" spans="1:12" ht="15" customHeight="1" x14ac:dyDescent="0.25">
      <c r="A29" s="9" t="s">
        <v>60</v>
      </c>
      <c r="B29" s="9" t="s">
        <v>34</v>
      </c>
      <c r="C29" s="9" t="s">
        <v>34</v>
      </c>
      <c r="D29" s="10" t="s">
        <v>61</v>
      </c>
      <c r="E29" s="42">
        <v>14479465</v>
      </c>
      <c r="F29" s="42">
        <v>14409465</v>
      </c>
      <c r="G29" s="42">
        <v>7434938</v>
      </c>
      <c r="H29" s="42">
        <v>14928330</v>
      </c>
      <c r="I29" s="42">
        <v>14757892</v>
      </c>
      <c r="J29" s="42">
        <f>I29-H29</f>
        <v>-170438</v>
      </c>
      <c r="K29" s="43">
        <f>(J29/H29)</f>
        <v>-1.1417084161456774E-2</v>
      </c>
      <c r="L29" s="1"/>
    </row>
    <row r="30" spans="1:12" ht="15" customHeight="1" x14ac:dyDescent="0.25">
      <c r="A30" s="9" t="s">
        <v>62</v>
      </c>
      <c r="B30" s="9" t="s">
        <v>34</v>
      </c>
      <c r="C30" s="9" t="s">
        <v>34</v>
      </c>
      <c r="D30" s="10" t="s">
        <v>63</v>
      </c>
      <c r="E30" s="42">
        <v>10</v>
      </c>
      <c r="F30" s="42">
        <v>786446</v>
      </c>
      <c r="G30" s="42">
        <v>786436</v>
      </c>
      <c r="H30" s="42">
        <v>10</v>
      </c>
      <c r="I30" s="42">
        <v>10</v>
      </c>
      <c r="J30" s="42">
        <f t="shared" ref="J30:J48" si="2">I30-H30</f>
        <v>0</v>
      </c>
      <c r="K30" s="43">
        <f t="shared" ref="K30:K48" si="3">(J30/H30)</f>
        <v>0</v>
      </c>
      <c r="L30" s="1"/>
    </row>
    <row r="31" spans="1:12" ht="15" customHeight="1" x14ac:dyDescent="0.25">
      <c r="A31" s="9" t="s">
        <v>34</v>
      </c>
      <c r="B31" s="9" t="s">
        <v>64</v>
      </c>
      <c r="C31" s="9" t="s">
        <v>34</v>
      </c>
      <c r="D31" s="10" t="s">
        <v>65</v>
      </c>
      <c r="E31" s="42">
        <v>10</v>
      </c>
      <c r="F31" s="42">
        <v>786446</v>
      </c>
      <c r="G31" s="42">
        <v>786436</v>
      </c>
      <c r="H31" s="42">
        <v>10</v>
      </c>
      <c r="I31" s="42">
        <v>10</v>
      </c>
      <c r="J31" s="42">
        <f t="shared" si="2"/>
        <v>0</v>
      </c>
      <c r="K31" s="43">
        <f t="shared" si="3"/>
        <v>0</v>
      </c>
      <c r="L31" s="1"/>
    </row>
    <row r="32" spans="1:12" ht="15" customHeight="1" x14ac:dyDescent="0.25">
      <c r="A32" s="9" t="s">
        <v>66</v>
      </c>
      <c r="B32" s="9" t="s">
        <v>34</v>
      </c>
      <c r="C32" s="9" t="s">
        <v>34</v>
      </c>
      <c r="D32" s="10" t="s">
        <v>67</v>
      </c>
      <c r="E32" s="42">
        <v>1590844</v>
      </c>
      <c r="F32" s="42">
        <v>3109569</v>
      </c>
      <c r="G32" s="42">
        <v>2881094</v>
      </c>
      <c r="H32" s="42">
        <v>1640160</v>
      </c>
      <c r="I32" s="42">
        <v>1300262</v>
      </c>
      <c r="J32" s="42">
        <f t="shared" si="2"/>
        <v>-339898</v>
      </c>
      <c r="K32" s="43">
        <f t="shared" si="3"/>
        <v>-0.20723466003316748</v>
      </c>
      <c r="L32" s="1"/>
    </row>
    <row r="33" spans="1:12" ht="15" customHeight="1" x14ac:dyDescent="0.25">
      <c r="A33" s="9" t="s">
        <v>34</v>
      </c>
      <c r="B33" s="9" t="s">
        <v>14</v>
      </c>
      <c r="C33" s="9" t="s">
        <v>34</v>
      </c>
      <c r="D33" s="10" t="s">
        <v>68</v>
      </c>
      <c r="E33" s="42">
        <v>0</v>
      </c>
      <c r="F33" s="42">
        <v>10</v>
      </c>
      <c r="G33" s="42">
        <v>35686</v>
      </c>
      <c r="H33" s="42">
        <v>0</v>
      </c>
      <c r="I33" s="42">
        <v>199152</v>
      </c>
      <c r="J33" s="42">
        <f t="shared" si="2"/>
        <v>199152</v>
      </c>
      <c r="K33" s="43"/>
      <c r="L33" s="1"/>
    </row>
    <row r="34" spans="1:12" ht="15" customHeight="1" x14ac:dyDescent="0.25">
      <c r="A34" s="9" t="s">
        <v>34</v>
      </c>
      <c r="B34" s="9" t="s">
        <v>49</v>
      </c>
      <c r="C34" s="9" t="s">
        <v>34</v>
      </c>
      <c r="D34" s="10" t="s">
        <v>69</v>
      </c>
      <c r="E34" s="42">
        <v>1590844</v>
      </c>
      <c r="F34" s="42">
        <v>3109559</v>
      </c>
      <c r="G34" s="42">
        <v>2845408</v>
      </c>
      <c r="H34" s="42">
        <v>1640160</v>
      </c>
      <c r="I34" s="42">
        <v>1101110</v>
      </c>
      <c r="J34" s="42">
        <f t="shared" si="2"/>
        <v>-539050</v>
      </c>
      <c r="K34" s="43">
        <f t="shared" si="3"/>
        <v>-0.32865696029655644</v>
      </c>
      <c r="L34" s="1"/>
    </row>
    <row r="35" spans="1:12" ht="15" customHeight="1" x14ac:dyDescent="0.25">
      <c r="A35" s="14" t="s">
        <v>91</v>
      </c>
      <c r="B35" s="9" t="s">
        <v>34</v>
      </c>
      <c r="C35" s="9" t="s">
        <v>34</v>
      </c>
      <c r="D35" s="10" t="s">
        <v>70</v>
      </c>
      <c r="E35" s="42">
        <v>0</v>
      </c>
      <c r="F35" s="42">
        <v>68211</v>
      </c>
      <c r="G35" s="42">
        <v>72210</v>
      </c>
      <c r="H35" s="42">
        <v>0</v>
      </c>
      <c r="I35" s="42">
        <v>0</v>
      </c>
      <c r="J35" s="42">
        <f t="shared" si="2"/>
        <v>0</v>
      </c>
      <c r="K35" s="43"/>
      <c r="L35" s="1"/>
    </row>
    <row r="36" spans="1:12" ht="15" customHeight="1" x14ac:dyDescent="0.25">
      <c r="A36" s="12"/>
      <c r="B36" s="9" t="s">
        <v>38</v>
      </c>
      <c r="C36" s="9"/>
      <c r="D36" s="10" t="s">
        <v>93</v>
      </c>
      <c r="E36" s="42">
        <v>0</v>
      </c>
      <c r="F36" s="42">
        <v>68211</v>
      </c>
      <c r="G36" s="42">
        <v>72210</v>
      </c>
      <c r="H36" s="42">
        <v>0</v>
      </c>
      <c r="I36" s="42">
        <v>0</v>
      </c>
      <c r="J36" s="42">
        <f t="shared" si="2"/>
        <v>0</v>
      </c>
      <c r="K36" s="43"/>
      <c r="L36" s="1"/>
    </row>
    <row r="37" spans="1:12" ht="15" customHeight="1" x14ac:dyDescent="0.25">
      <c r="A37" s="9" t="s">
        <v>71</v>
      </c>
      <c r="B37" s="9" t="s">
        <v>34</v>
      </c>
      <c r="C37" s="9" t="s">
        <v>34</v>
      </c>
      <c r="D37" s="10" t="s">
        <v>72</v>
      </c>
      <c r="E37" s="42">
        <v>15493205</v>
      </c>
      <c r="F37" s="42">
        <v>14638132</v>
      </c>
      <c r="G37" s="42">
        <v>8056626</v>
      </c>
      <c r="H37" s="42">
        <v>15973495</v>
      </c>
      <c r="I37" s="42">
        <v>15542388</v>
      </c>
      <c r="J37" s="42">
        <f t="shared" si="2"/>
        <v>-431107</v>
      </c>
      <c r="K37" s="43">
        <f t="shared" si="3"/>
        <v>-2.6988896293516227E-2</v>
      </c>
      <c r="L37" s="1"/>
    </row>
    <row r="38" spans="1:12" ht="15" customHeight="1" x14ac:dyDescent="0.25">
      <c r="A38" s="9" t="s">
        <v>34</v>
      </c>
      <c r="B38" s="9" t="s">
        <v>64</v>
      </c>
      <c r="C38" s="9" t="s">
        <v>34</v>
      </c>
      <c r="D38" s="10" t="s">
        <v>73</v>
      </c>
      <c r="E38" s="42">
        <v>406380</v>
      </c>
      <c r="F38" s="42">
        <v>406380</v>
      </c>
      <c r="G38" s="42">
        <v>406362</v>
      </c>
      <c r="H38" s="42">
        <v>418978</v>
      </c>
      <c r="I38" s="42">
        <v>410598</v>
      </c>
      <c r="J38" s="42">
        <f t="shared" si="2"/>
        <v>-8380</v>
      </c>
      <c r="K38" s="43">
        <f t="shared" si="3"/>
        <v>-2.0001050174472169E-2</v>
      </c>
      <c r="L38" s="1"/>
    </row>
    <row r="39" spans="1:12" ht="15" customHeight="1" x14ac:dyDescent="0.25">
      <c r="A39" s="9" t="s">
        <v>34</v>
      </c>
      <c r="B39" s="9" t="s">
        <v>11</v>
      </c>
      <c r="C39" s="9" t="s">
        <v>34</v>
      </c>
      <c r="D39" s="10" t="s">
        <v>74</v>
      </c>
      <c r="E39" s="42">
        <v>138156</v>
      </c>
      <c r="F39" s="42">
        <v>138156</v>
      </c>
      <c r="G39" s="42">
        <v>55524</v>
      </c>
      <c r="H39" s="42">
        <v>142439</v>
      </c>
      <c r="I39" s="42">
        <v>223489</v>
      </c>
      <c r="J39" s="42">
        <f t="shared" si="2"/>
        <v>81050</v>
      </c>
      <c r="K39" s="43">
        <f t="shared" si="3"/>
        <v>0.56901550839306647</v>
      </c>
      <c r="L39" s="1"/>
    </row>
    <row r="40" spans="1:12" ht="15" customHeight="1" x14ac:dyDescent="0.25">
      <c r="A40" s="9" t="s">
        <v>34</v>
      </c>
      <c r="B40" s="9" t="s">
        <v>36</v>
      </c>
      <c r="C40" s="9" t="s">
        <v>34</v>
      </c>
      <c r="D40" s="10" t="s">
        <v>75</v>
      </c>
      <c r="E40" s="42">
        <v>11087539</v>
      </c>
      <c r="F40" s="42">
        <v>10753024</v>
      </c>
      <c r="G40" s="42">
        <v>6412926</v>
      </c>
      <c r="H40" s="42">
        <v>11431253</v>
      </c>
      <c r="I40" s="42">
        <v>10962364</v>
      </c>
      <c r="J40" s="42">
        <f t="shared" si="2"/>
        <v>-468889</v>
      </c>
      <c r="K40" s="43">
        <f t="shared" si="3"/>
        <v>-4.1018163100755449E-2</v>
      </c>
      <c r="L40" s="1"/>
    </row>
    <row r="41" spans="1:12" ht="15" customHeight="1" x14ac:dyDescent="0.25">
      <c r="A41" s="9" t="s">
        <v>34</v>
      </c>
      <c r="B41" s="9" t="s">
        <v>44</v>
      </c>
      <c r="C41" s="9" t="s">
        <v>34</v>
      </c>
      <c r="D41" s="10" t="s">
        <v>76</v>
      </c>
      <c r="E41" s="42">
        <v>1443559</v>
      </c>
      <c r="F41" s="42">
        <v>1443559</v>
      </c>
      <c r="G41" s="42">
        <v>14113</v>
      </c>
      <c r="H41" s="42">
        <v>1488309</v>
      </c>
      <c r="I41" s="42">
        <v>1169868</v>
      </c>
      <c r="J41" s="42">
        <f t="shared" si="2"/>
        <v>-318441</v>
      </c>
      <c r="K41" s="43">
        <f t="shared" si="3"/>
        <v>-0.21396161684166393</v>
      </c>
      <c r="L41" s="1"/>
    </row>
    <row r="42" spans="1:12" ht="15" customHeight="1" x14ac:dyDescent="0.25">
      <c r="A42" s="9" t="s">
        <v>34</v>
      </c>
      <c r="B42" s="9" t="s">
        <v>77</v>
      </c>
      <c r="C42" s="9" t="s">
        <v>34</v>
      </c>
      <c r="D42" s="10" t="s">
        <v>78</v>
      </c>
      <c r="E42" s="42">
        <v>2365471</v>
      </c>
      <c r="F42" s="42">
        <v>1844913</v>
      </c>
      <c r="G42" s="42">
        <v>1155896</v>
      </c>
      <c r="H42" s="42">
        <v>2438801</v>
      </c>
      <c r="I42" s="42">
        <v>2723428</v>
      </c>
      <c r="J42" s="42">
        <f t="shared" si="2"/>
        <v>284627</v>
      </c>
      <c r="K42" s="43">
        <f t="shared" si="3"/>
        <v>0.11670775926367095</v>
      </c>
      <c r="L42" s="1"/>
    </row>
    <row r="43" spans="1:12" ht="15" customHeight="1" x14ac:dyDescent="0.25">
      <c r="A43" s="9" t="s">
        <v>34</v>
      </c>
      <c r="B43" s="9" t="s">
        <v>49</v>
      </c>
      <c r="C43" s="9" t="s">
        <v>34</v>
      </c>
      <c r="D43" s="10" t="s">
        <v>79</v>
      </c>
      <c r="E43" s="42">
        <v>52100</v>
      </c>
      <c r="F43" s="42">
        <v>52100</v>
      </c>
      <c r="G43" s="42">
        <v>11805</v>
      </c>
      <c r="H43" s="42">
        <v>53715</v>
      </c>
      <c r="I43" s="42">
        <v>52641</v>
      </c>
      <c r="J43" s="42">
        <f t="shared" si="2"/>
        <v>-1074</v>
      </c>
      <c r="K43" s="43">
        <f t="shared" si="3"/>
        <v>-1.9994414967886065E-2</v>
      </c>
      <c r="L43" s="1"/>
    </row>
    <row r="44" spans="1:12" ht="15" customHeight="1" x14ac:dyDescent="0.25">
      <c r="A44" s="9" t="s">
        <v>80</v>
      </c>
      <c r="B44" s="9" t="s">
        <v>34</v>
      </c>
      <c r="C44" s="9" t="s">
        <v>34</v>
      </c>
      <c r="D44" s="10" t="s">
        <v>81</v>
      </c>
      <c r="E44" s="42">
        <v>20840</v>
      </c>
      <c r="F44" s="42">
        <v>20840</v>
      </c>
      <c r="G44" s="42">
        <v>0</v>
      </c>
      <c r="H44" s="42">
        <v>21486</v>
      </c>
      <c r="I44" s="42">
        <v>0</v>
      </c>
      <c r="J44" s="42">
        <f t="shared" si="2"/>
        <v>-21486</v>
      </c>
      <c r="K44" s="43">
        <f t="shared" si="3"/>
        <v>-1</v>
      </c>
      <c r="L44" s="1"/>
    </row>
    <row r="45" spans="1:12" ht="15" customHeight="1" x14ac:dyDescent="0.25">
      <c r="A45" s="9" t="s">
        <v>34</v>
      </c>
      <c r="B45" s="9" t="s">
        <v>14</v>
      </c>
      <c r="C45" s="9" t="s">
        <v>34</v>
      </c>
      <c r="D45" s="10" t="s">
        <v>82</v>
      </c>
      <c r="E45" s="42">
        <v>20840</v>
      </c>
      <c r="F45" s="42">
        <v>20840</v>
      </c>
      <c r="G45" s="42">
        <v>0</v>
      </c>
      <c r="H45" s="42">
        <v>21486</v>
      </c>
      <c r="I45" s="42">
        <v>0</v>
      </c>
      <c r="J45" s="42">
        <f t="shared" si="2"/>
        <v>-21486</v>
      </c>
      <c r="K45" s="43">
        <f t="shared" si="3"/>
        <v>-1</v>
      </c>
      <c r="L45" s="1"/>
    </row>
    <row r="46" spans="1:12" ht="15" customHeight="1" x14ac:dyDescent="0.25">
      <c r="A46" s="9" t="s">
        <v>83</v>
      </c>
      <c r="B46" s="9" t="s">
        <v>34</v>
      </c>
      <c r="C46" s="9" t="s">
        <v>34</v>
      </c>
      <c r="D46" s="10" t="s">
        <v>84</v>
      </c>
      <c r="E46" s="42">
        <v>10</v>
      </c>
      <c r="F46" s="42">
        <v>3799325</v>
      </c>
      <c r="G46" s="42">
        <v>3798510</v>
      </c>
      <c r="H46" s="42">
        <v>10</v>
      </c>
      <c r="I46" s="42">
        <v>10</v>
      </c>
      <c r="J46" s="42">
        <f t="shared" si="2"/>
        <v>0</v>
      </c>
      <c r="K46" s="43">
        <f t="shared" si="3"/>
        <v>0</v>
      </c>
      <c r="L46" s="1"/>
    </row>
    <row r="47" spans="1:12" ht="15" customHeight="1" x14ac:dyDescent="0.25">
      <c r="A47" s="9" t="s">
        <v>34</v>
      </c>
      <c r="B47" s="9" t="s">
        <v>77</v>
      </c>
      <c r="C47" s="9" t="s">
        <v>34</v>
      </c>
      <c r="D47" s="10" t="s">
        <v>85</v>
      </c>
      <c r="E47" s="42">
        <v>10</v>
      </c>
      <c r="F47" s="42">
        <v>3799325</v>
      </c>
      <c r="G47" s="42">
        <v>3798510</v>
      </c>
      <c r="H47" s="42">
        <v>10</v>
      </c>
      <c r="I47" s="42">
        <v>10</v>
      </c>
      <c r="J47" s="42">
        <f t="shared" si="2"/>
        <v>0</v>
      </c>
      <c r="K47" s="43">
        <f t="shared" si="3"/>
        <v>0</v>
      </c>
      <c r="L47" s="1"/>
    </row>
    <row r="48" spans="1:12" ht="15" customHeight="1" x14ac:dyDescent="0.25">
      <c r="A48" s="9" t="s">
        <v>86</v>
      </c>
      <c r="B48" s="9" t="s">
        <v>34</v>
      </c>
      <c r="C48" s="9" t="s">
        <v>34</v>
      </c>
      <c r="D48" s="10" t="s">
        <v>87</v>
      </c>
      <c r="E48" s="42">
        <v>10</v>
      </c>
      <c r="F48" s="42">
        <v>10</v>
      </c>
      <c r="G48" s="42">
        <v>0</v>
      </c>
      <c r="H48" s="42">
        <v>10</v>
      </c>
      <c r="I48" s="42">
        <v>10</v>
      </c>
      <c r="J48" s="42">
        <f t="shared" si="2"/>
        <v>0</v>
      </c>
      <c r="K48" s="43">
        <f t="shared" si="3"/>
        <v>0</v>
      </c>
      <c r="L48" s="1"/>
    </row>
    <row r="49" spans="1:12" ht="5.25" customHeight="1" x14ac:dyDescent="0.25">
      <c r="A49" s="11"/>
      <c r="B49" s="11"/>
      <c r="C49" s="11"/>
      <c r="D49" s="11"/>
      <c r="E49" s="44"/>
      <c r="F49" s="44"/>
      <c r="G49" s="44"/>
      <c r="H49" s="44"/>
      <c r="I49" s="44"/>
      <c r="J49" s="44"/>
      <c r="K49" s="44"/>
      <c r="L49" s="1"/>
    </row>
    <row r="50" spans="1:12" ht="7.5" customHeight="1" x14ac:dyDescent="0.25">
      <c r="A50" s="1"/>
      <c r="B50" s="1"/>
      <c r="C50" s="1"/>
      <c r="D50" s="1"/>
      <c r="E50" s="45"/>
      <c r="F50" s="45"/>
      <c r="G50" s="45"/>
      <c r="H50" s="45"/>
      <c r="I50" s="45"/>
      <c r="J50" s="45"/>
      <c r="K50" s="45"/>
      <c r="L50" s="1"/>
    </row>
    <row r="51" spans="1:12" ht="15" customHeight="1" x14ac:dyDescent="0.25">
      <c r="A51" s="20" t="s">
        <v>88</v>
      </c>
      <c r="B51" s="21"/>
      <c r="C51" s="21"/>
      <c r="D51" s="21"/>
      <c r="E51" s="46">
        <v>114688234</v>
      </c>
      <c r="F51" s="46">
        <v>111973644</v>
      </c>
      <c r="G51" s="46">
        <v>76788250</v>
      </c>
      <c r="H51" s="46">
        <v>115618035</v>
      </c>
      <c r="I51" s="46">
        <v>128003495</v>
      </c>
      <c r="J51" s="46">
        <v>12385460</v>
      </c>
      <c r="K51" s="47">
        <v>0.10712394480670771</v>
      </c>
      <c r="L51" s="1"/>
    </row>
    <row r="52" spans="1:12" ht="15" customHeight="1" x14ac:dyDescent="0.25">
      <c r="A52" s="22" t="s">
        <v>89</v>
      </c>
      <c r="B52" s="23"/>
      <c r="C52" s="23"/>
      <c r="D52" s="23"/>
      <c r="E52" s="23"/>
      <c r="F52" s="23"/>
      <c r="G52" s="23"/>
      <c r="H52" s="23"/>
      <c r="I52" s="23"/>
      <c r="J52" s="1"/>
      <c r="K52" s="1"/>
      <c r="L52" s="1"/>
    </row>
    <row r="53" spans="1:12" ht="5.099999999999999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51:D51"/>
    <mergeCell ref="A52:I52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39370078740157483" right="0" top="0" bottom="0" header="0" footer="0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CCA080401</vt:lpstr>
      <vt:lpstr>'CCA080401'!Área_de_impresión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2025-09-25T20:21:30Z</dcterms:created>
  <dcterms:modified xsi:type="dcterms:W3CDTF">2025-09-27T01:40:35Z</dcterms:modified>
</cp:coreProperties>
</file>