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B1BDA8EF-C1B2-4055-9279-60D72C1C028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CA080301" sheetId="1" r:id="rId1"/>
  </sheets>
  <definedNames>
    <definedName name="_xlnm.Print_Area" localSheetId="0">'CCA080301'!$A$1:$K$55</definedName>
    <definedName name="JR_PAGE_ANCHOR_0_1">'CCA080301'!$A$1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J42" i="1"/>
  <c r="J41" i="1"/>
  <c r="J40" i="1"/>
  <c r="K40" i="1" s="1"/>
  <c r="J39" i="1"/>
  <c r="J38" i="1"/>
  <c r="K38" i="1" s="1"/>
  <c r="J37" i="1"/>
  <c r="J36" i="1"/>
  <c r="J35" i="1"/>
  <c r="J34" i="1"/>
  <c r="K34" i="1" s="1"/>
  <c r="J33" i="1"/>
  <c r="K33" i="1" s="1"/>
  <c r="J51" i="1"/>
  <c r="K51" i="1" s="1"/>
  <c r="J16" i="1"/>
  <c r="K16" i="1" s="1"/>
  <c r="J15" i="1"/>
  <c r="K15" i="1" s="1"/>
  <c r="J14" i="1"/>
  <c r="K14" i="1" s="1"/>
  <c r="J13" i="1"/>
  <c r="K13" i="1" s="1"/>
  <c r="J29" i="1"/>
  <c r="K29" i="1" s="1"/>
  <c r="J27" i="1"/>
  <c r="J26" i="1"/>
  <c r="J25" i="1"/>
  <c r="J24" i="1"/>
  <c r="J23" i="1"/>
  <c r="J32" i="1"/>
  <c r="K32" i="1" s="1"/>
  <c r="J31" i="1"/>
  <c r="K31" i="1" s="1"/>
  <c r="J30" i="1"/>
  <c r="K30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2" i="1"/>
  <c r="K12" i="1" s="1"/>
</calcChain>
</file>

<file path=xl/sharedStrings.xml><?xml version="1.0" encoding="utf-8"?>
<sst xmlns="http://schemas.openxmlformats.org/spreadsheetml/2006/main" count="185" uniqueCount="103">
  <si>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</si>
  <si>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</si>
  <si>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</si>
  <si>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</si>
  <si>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HACIENDA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</si>
  <si>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</si>
  <si>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</si>
  <si>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</si>
  <si>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DE IMPUESTOS INTERNOS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</si>
  <si>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</si>
  <si>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</si>
  <si>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</si>
  <si>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</si>
  <si>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</si>
  <si>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</si>
  <si>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</si>
  <si>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</si>
  <si>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</si>
  <si>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</si>
  <si>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</si>
  <si>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</si>
  <si>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</si>
  <si>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</si>
  <si>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</si>
  <si>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</si>
  <si>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</si>
  <si>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PRESUPUESTO VIGENTE  AÑO 2025 A AGOSTO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</si>
  <si>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</si>
  <si>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</si>
  <si>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</si>
  <si>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</si>
  <si>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</si>
  <si>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</si>
  <si>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</si>
  <si>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</si>
  <si>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</si>
  <si>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</si>
  <si>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</si>
  <si>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</si>
  <si>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</si>
  <si>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</si>
  <si>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</si>
  <si>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</si>
  <si>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</si>
  <si>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</si>
  <si>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</si>
  <si>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</si>
  <si>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</si>
  <si>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</si>
  <si>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</si>
  <si>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</si>
  <si>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</si>
  <si>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</si>
  <si>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</si>
  <si>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</si>
  <si>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</si>
  <si>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</si>
  <si>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</si>
  <si>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</si>
  <si>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</si>
  <si>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</si>
  <si>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</si>
  <si>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</si>
  <si>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</si>
  <si>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</si>
  <si>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Impuestos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</si>
  <si>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</si>
  <si>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</si>
  <si>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</si>
  <si>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</si>
  <si>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</si>
  <si>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</si>
  <si>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</si>
  <si>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</si>
  <si>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</si>
  <si>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</si>
  <si>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</si>
  <si>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</si>
  <si>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</si>
  <si>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</si>
  <si>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</si>
  <si>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</si>
  <si>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</si>
  <si>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>10</t>
  </si>
  <si>
    <t>12</t>
  </si>
  <si>
    <t>24</t>
  </si>
  <si>
    <t>26</t>
  </si>
  <si>
    <t>Moneda Nacional</t>
  </si>
  <si>
    <t xml:space="preserve">LEY DE PPTOS AÑO 2025                  (Inicial + Reajuste + Leyes Especiales) </t>
  </si>
  <si>
    <t xml:space="preserve">LEY DE PPTOS AÑO 2025                   (Inicial + Reajuste + Leyes Especiales) </t>
  </si>
  <si>
    <t>03</t>
  </si>
  <si>
    <t>06</t>
  </si>
  <si>
    <t>Vehículos</t>
  </si>
  <si>
    <t>Equipos Informáticos</t>
  </si>
  <si>
    <t>04</t>
  </si>
  <si>
    <t>Mobiliario y Otros</t>
  </si>
  <si>
    <t>Ingresos por Percibir</t>
  </si>
  <si>
    <t>A Otras Entidades Públicas</t>
  </si>
  <si>
    <t>001</t>
  </si>
  <si>
    <t>Consejo Asesor Tributario - Ley N° 21.713</t>
  </si>
  <si>
    <t>02</t>
  </si>
  <si>
    <t>Devoluciones</t>
  </si>
  <si>
    <t xml:space="preserve">Compensaciones por Daños a Terceros y/o a la Propiedad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</si>
</sst>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2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color rgb="FFFF0000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3" borderId="0" xfId="0" applyFill="1" applyAlignment="1" applyProtection="1">
      <alignment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3" fillId="18" borderId="1" xfId="0" applyFont="1" applyFill="1" applyBorder="1" applyAlignment="1">
      <alignment horizontal="center" vertical="top" wrapText="1"/>
    </xf>
    <xf numFmtId="0" fontId="2" fillId="20" borderId="9" xfId="0" applyFont="1" applyFill="1" applyBorder="1" applyAlignment="1">
      <alignment horizontal="center" vertical="center" wrapText="1"/>
    </xf>
    <xf numFmtId="0" fontId="2" fillId="21" borderId="9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6" borderId="11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top" wrapText="1"/>
    </xf>
    <xf numFmtId="0" fontId="3" fillId="32" borderId="12" xfId="0" applyFont="1" applyFill="1" applyBorder="1" applyAlignment="1">
      <alignment horizontal="center" vertical="top" wrapText="1"/>
    </xf>
    <xf numFmtId="0" fontId="3" fillId="33" borderId="12" xfId="0" applyFont="1" applyFill="1" applyBorder="1" applyAlignment="1">
      <alignment horizontal="left" vertical="top" wrapText="1"/>
    </xf>
    <xf numFmtId="0" fontId="0" fillId="36" borderId="13" xfId="0" applyFill="1" applyBorder="1" applyAlignment="1" applyProtection="1">
      <alignment wrapText="1"/>
      <protection locked="0"/>
    </xf>
    <xf numFmtId="0" fontId="2" fillId="29" borderId="8" xfId="0" applyFont="1" applyFill="1" applyBorder="1" applyAlignment="1">
      <alignment horizontal="center" vertical="top" wrapText="1"/>
    </xf>
    <xf numFmtId="0" fontId="9" fillId="32" borderId="12" xfId="0" applyFont="1" applyFill="1" applyBorder="1" applyAlignment="1">
      <alignment horizontal="center" vertical="top" wrapText="1"/>
    </xf>
    <xf numFmtId="49" fontId="3" fillId="32" borderId="12" xfId="0" applyNumberFormat="1" applyFont="1" applyFill="1" applyBorder="1" applyAlignment="1">
      <alignment horizontal="center" vertical="top" wrapText="1"/>
    </xf>
    <xf numFmtId="0" fontId="7" fillId="32" borderId="12" xfId="0" applyFont="1" applyFill="1" applyBorder="1" applyAlignment="1">
      <alignment horizontal="center" vertical="top" wrapText="1"/>
    </xf>
    <xf numFmtId="0" fontId="6" fillId="23" borderId="10" xfId="0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top" wrapText="1"/>
    </xf>
    <xf numFmtId="0" fontId="3" fillId="7" borderId="2" xfId="0" applyFont="1" applyFill="1" applyBorder="1" applyAlignment="1" applyProtection="1">
      <alignment horizontal="left" vertical="top" wrapText="1"/>
      <protection locked="0"/>
    </xf>
    <xf numFmtId="0" fontId="3" fillId="8" borderId="3" xfId="0" applyFont="1" applyFill="1" applyBorder="1" applyAlignment="1">
      <alignment horizontal="left" vertical="top" wrapText="1"/>
    </xf>
    <xf numFmtId="0" fontId="3" fillId="9" borderId="3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25" borderId="11" xfId="0" applyFont="1" applyFill="1" applyBorder="1" applyAlignment="1">
      <alignment horizontal="center" vertical="center" wrapText="1"/>
    </xf>
    <xf numFmtId="0" fontId="2" fillId="27" borderId="11" xfId="0" applyFont="1" applyFill="1" applyBorder="1" applyAlignment="1" applyProtection="1">
      <alignment horizontal="center" vertical="center" wrapText="1"/>
      <protection locked="0"/>
    </xf>
    <xf numFmtId="0" fontId="2" fillId="37" borderId="9" xfId="0" applyFont="1" applyFill="1" applyBorder="1" applyAlignment="1">
      <alignment horizontal="left" vertical="top" wrapText="1"/>
    </xf>
    <xf numFmtId="0" fontId="2" fillId="38" borderId="9" xfId="0" applyFont="1" applyFill="1" applyBorder="1" applyAlignment="1" applyProtection="1">
      <alignment horizontal="left" vertical="top" wrapText="1"/>
      <protection locked="0"/>
    </xf>
    <xf numFmtId="0" fontId="4" fillId="41" borderId="1" xfId="0" applyFont="1" applyFill="1" applyBorder="1" applyAlignment="1">
      <alignment horizontal="left" wrapText="1"/>
    </xf>
    <xf numFmtId="0" fontId="4" fillId="42" borderId="1" xfId="0" applyFont="1" applyFill="1" applyBorder="1" applyAlignment="1" applyProtection="1">
      <alignment horizontal="left" wrapText="1"/>
      <protection locked="0"/>
    </xf>
    <xf numFmtId="0" fontId="3" fillId="10" borderId="4" xfId="0" applyFont="1" applyFill="1" applyBorder="1" applyAlignment="1">
      <alignment horizontal="left" vertical="top" wrapText="1"/>
    </xf>
    <xf numFmtId="0" fontId="3" fillId="11" borderId="4" xfId="0" applyFont="1" applyFill="1" applyBorder="1" applyAlignment="1" applyProtection="1">
      <alignment horizontal="left" vertical="top" wrapText="1"/>
      <protection locked="0"/>
    </xf>
    <xf numFmtId="0" fontId="3" fillId="12" borderId="5" xfId="0" applyFont="1" applyFill="1" applyBorder="1" applyAlignment="1">
      <alignment horizontal="left" vertical="top" wrapText="1"/>
    </xf>
    <xf numFmtId="0" fontId="3" fillId="13" borderId="5" xfId="0" applyFont="1" applyFill="1" applyBorder="1" applyAlignment="1" applyProtection="1">
      <alignment horizontal="left" vertical="top" wrapText="1"/>
      <protection locked="0"/>
    </xf>
    <xf numFmtId="0" fontId="3" fillId="14" borderId="6" xfId="0" applyFont="1" applyFill="1" applyBorder="1" applyAlignment="1">
      <alignment horizontal="left" vertical="top" wrapText="1"/>
    </xf>
    <xf numFmtId="0" fontId="3" fillId="15" borderId="6" xfId="0" applyFont="1" applyFill="1" applyBorder="1" applyAlignment="1" applyProtection="1">
      <alignment horizontal="left" vertical="top" wrapText="1"/>
      <protection locked="0"/>
    </xf>
    <xf numFmtId="0" fontId="3" fillId="16" borderId="7" xfId="0" applyFont="1" applyFill="1" applyBorder="1" applyAlignment="1">
      <alignment horizontal="left" vertical="top" wrapText="1"/>
    </xf>
    <xf numFmtId="0" fontId="3" fillId="17" borderId="7" xfId="0" applyFont="1" applyFill="1" applyBorder="1" applyAlignment="1" applyProtection="1">
      <alignment horizontal="left" vertical="top" wrapText="1"/>
      <protection locked="0"/>
    </xf>
    <xf numFmtId="0" fontId="2" fillId="19" borderId="8" xfId="0" applyFont="1" applyFill="1" applyBorder="1" applyAlignment="1">
      <alignment horizontal="center" vertical="center" wrapText="1"/>
    </xf>
    <xf numFmtId="0" fontId="2" fillId="22" borderId="8" xfId="0" applyFont="1" applyFill="1" applyBorder="1" applyAlignment="1" applyProtection="1">
      <alignment horizontal="center" vertical="center" wrapText="1"/>
      <protection locked="0"/>
    </xf>
    <xf numFmtId="3" fontId="10" fillId="30" borderId="8" xfId="0" applyNumberFormat="1" applyFont="1" applyFill="1" applyBorder="1" applyAlignment="1">
      <alignment horizontal="right" vertical="top" wrapText="1"/>
    </xf>
    <xf numFmtId="164" fontId="10" fillId="31" borderId="8" xfId="0" applyNumberFormat="1" applyFont="1" applyFill="1" applyBorder="1" applyAlignment="1">
      <alignment horizontal="right" vertical="top" wrapText="1"/>
    </xf>
    <xf numFmtId="3" fontId="11" fillId="34" borderId="12" xfId="0" applyNumberFormat="1" applyFont="1" applyFill="1" applyBorder="1" applyAlignment="1">
      <alignment horizontal="right" vertical="top" wrapText="1"/>
    </xf>
    <xf numFmtId="164" fontId="11" fillId="35" borderId="12" xfId="0" applyNumberFormat="1" applyFont="1" applyFill="1" applyBorder="1" applyAlignment="1">
      <alignment horizontal="right" vertical="top" wrapText="1"/>
    </xf>
    <xf numFmtId="0" fontId="0" fillId="36" borderId="13" xfId="0" applyFont="1" applyFill="1" applyBorder="1" applyAlignment="1" applyProtection="1">
      <alignment wrapText="1"/>
      <protection locked="0"/>
    </xf>
    <xf numFmtId="0" fontId="0" fillId="3" borderId="0" xfId="0" applyFont="1" applyFill="1" applyAlignment="1" applyProtection="1">
      <alignment wrapText="1"/>
      <protection locked="0"/>
    </xf>
    <xf numFmtId="3" fontId="10" fillId="39" borderId="9" xfId="0" applyNumberFormat="1" applyFont="1" applyFill="1" applyBorder="1" applyAlignment="1">
      <alignment horizontal="right" vertical="center" wrapText="1"/>
    </xf>
    <xf numFmtId="164" fontId="10" fillId="40" borderId="9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56"/>
  <sheetViews>
    <sheetView showGridLines="0" tabSelected="1" workbookViewId="0">
      <selection activeCell="F13" sqref="F13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5.5703125" customWidth="1"/>
    <col min="5" max="5" width="16.85546875" bestFit="1" customWidth="1"/>
    <col min="6" max="6" width="18.5703125" customWidth="1"/>
    <col min="7" max="7" width="15.42578125" bestFit="1" customWidth="1"/>
    <col min="8" max="8" width="16.85546875" customWidth="1"/>
    <col min="9" max="9" width="14.85546875" bestFit="1" customWidth="1"/>
    <col min="10" max="10" width="15.28515625" bestFit="1" customWidth="1"/>
    <col min="11" max="11" width="12.5703125" bestFit="1" customWidth="1"/>
    <col min="12" max="12" width="5.42578125" customWidth="1"/>
  </cols>
  <sheetData>
    <row r="1" spans="1:12" ht="17.100000000000001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"/>
    </row>
    <row r="2" spans="1:12" ht="17.100000000000001" customHeight="1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1"/>
    </row>
    <row r="3" spans="1:12" ht="15" customHeight="1" x14ac:dyDescent="0.25">
      <c r="A3" s="24" t="s">
        <v>87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2</v>
      </c>
      <c r="H4" s="1"/>
      <c r="I4" s="1"/>
      <c r="J4" s="1"/>
      <c r="K4" s="1"/>
      <c r="L4" s="1"/>
    </row>
    <row r="5" spans="1:12" ht="15" customHeight="1" x14ac:dyDescent="0.25">
      <c r="A5" s="19" t="s">
        <v>3</v>
      </c>
      <c r="B5" s="20"/>
      <c r="C5" s="21" t="s">
        <v>4</v>
      </c>
      <c r="D5" s="22"/>
      <c r="E5" s="22"/>
      <c r="F5" s="22"/>
      <c r="G5" s="1"/>
      <c r="H5" s="2" t="s">
        <v>5</v>
      </c>
      <c r="I5" s="2" t="s">
        <v>6</v>
      </c>
      <c r="J5" s="1"/>
      <c r="K5" s="1"/>
      <c r="L5" s="1"/>
    </row>
    <row r="6" spans="1:12" ht="15" customHeight="1" x14ac:dyDescent="0.25">
      <c r="A6" s="32" t="s">
        <v>7</v>
      </c>
      <c r="B6" s="33"/>
      <c r="C6" s="34" t="s">
        <v>8</v>
      </c>
      <c r="D6" s="35"/>
      <c r="E6" s="35"/>
      <c r="F6" s="35"/>
      <c r="G6" s="1"/>
      <c r="H6" s="2" t="s">
        <v>9</v>
      </c>
      <c r="I6" s="2" t="s">
        <v>10</v>
      </c>
      <c r="J6" s="1"/>
      <c r="K6" s="1"/>
      <c r="L6" s="1"/>
    </row>
    <row r="7" spans="1:12" ht="15" customHeight="1" x14ac:dyDescent="0.25">
      <c r="A7" s="36" t="s">
        <v>11</v>
      </c>
      <c r="B7" s="37"/>
      <c r="C7" s="38" t="s">
        <v>8</v>
      </c>
      <c r="D7" s="39"/>
      <c r="E7" s="39"/>
      <c r="F7" s="39"/>
      <c r="G7" s="1"/>
      <c r="H7" s="2" t="s">
        <v>12</v>
      </c>
      <c r="I7" s="2" t="s">
        <v>13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14</v>
      </c>
      <c r="H8" s="1"/>
      <c r="I8" s="1"/>
      <c r="J8" s="1"/>
      <c r="K8" s="1"/>
      <c r="L8" s="1"/>
    </row>
    <row r="9" spans="1:12" ht="15" customHeight="1" x14ac:dyDescent="0.25">
      <c r="A9" s="40" t="s">
        <v>15</v>
      </c>
      <c r="B9" s="40" t="s">
        <v>16</v>
      </c>
      <c r="C9" s="40" t="s">
        <v>17</v>
      </c>
      <c r="D9" s="40" t="s">
        <v>18</v>
      </c>
      <c r="E9" s="4" t="s">
        <v>19</v>
      </c>
      <c r="F9" s="5" t="s">
        <v>20</v>
      </c>
      <c r="G9" s="5" t="s">
        <v>21</v>
      </c>
      <c r="H9" s="5" t="s">
        <v>22</v>
      </c>
      <c r="I9" s="5" t="s">
        <v>23</v>
      </c>
      <c r="J9" s="5" t="s">
        <v>24</v>
      </c>
      <c r="K9" s="5" t="s">
        <v>25</v>
      </c>
      <c r="L9" s="1"/>
    </row>
    <row r="10" spans="1:12" ht="51" x14ac:dyDescent="0.25">
      <c r="A10" s="41"/>
      <c r="B10" s="41"/>
      <c r="C10" s="41"/>
      <c r="D10" s="41"/>
      <c r="E10" s="16" t="s">
        <v>88</v>
      </c>
      <c r="F10" s="17" t="s">
        <v>26</v>
      </c>
      <c r="G10" s="17" t="s">
        <v>27</v>
      </c>
      <c r="H10" s="18" t="s">
        <v>89</v>
      </c>
      <c r="I10" s="17" t="s">
        <v>28</v>
      </c>
      <c r="J10" s="26" t="s">
        <v>29</v>
      </c>
      <c r="K10" s="26" t="s">
        <v>30</v>
      </c>
      <c r="L10" s="1"/>
    </row>
    <row r="11" spans="1:12" ht="30" customHeight="1" x14ac:dyDescent="0.25">
      <c r="A11" s="41"/>
      <c r="B11" s="41"/>
      <c r="C11" s="41"/>
      <c r="D11" s="41"/>
      <c r="E11" s="7" t="s">
        <v>31</v>
      </c>
      <c r="F11" s="6" t="s">
        <v>31</v>
      </c>
      <c r="G11" s="6" t="s">
        <v>31</v>
      </c>
      <c r="H11" s="6" t="s">
        <v>32</v>
      </c>
      <c r="I11" s="6" t="s">
        <v>32</v>
      </c>
      <c r="J11" s="27"/>
      <c r="K11" s="27"/>
      <c r="L11" s="1"/>
    </row>
    <row r="12" spans="1:12" ht="15" customHeight="1" x14ac:dyDescent="0.25">
      <c r="A12" s="8" t="s">
        <v>33</v>
      </c>
      <c r="B12" s="8" t="s">
        <v>33</v>
      </c>
      <c r="C12" s="8" t="s">
        <v>33</v>
      </c>
      <c r="D12" s="12" t="s">
        <v>34</v>
      </c>
      <c r="E12" s="42">
        <v>284505035</v>
      </c>
      <c r="F12" s="42">
        <v>282248583</v>
      </c>
      <c r="G12" s="42">
        <v>202457587</v>
      </c>
      <c r="H12" s="42">
        <v>286421736</v>
      </c>
      <c r="I12" s="42">
        <v>287145713</v>
      </c>
      <c r="J12" s="42">
        <f>I12-H12</f>
        <v>723977</v>
      </c>
      <c r="K12" s="43">
        <f>(J12/H12)</f>
        <v>2.5276608197081804E-3</v>
      </c>
      <c r="L12" s="1"/>
    </row>
    <row r="13" spans="1:12" ht="15" customHeight="1" x14ac:dyDescent="0.25">
      <c r="A13" s="9" t="s">
        <v>35</v>
      </c>
      <c r="B13" s="9" t="s">
        <v>33</v>
      </c>
      <c r="C13" s="9" t="s">
        <v>33</v>
      </c>
      <c r="D13" s="10" t="s">
        <v>36</v>
      </c>
      <c r="E13" s="44">
        <v>10</v>
      </c>
      <c r="F13" s="44">
        <v>10</v>
      </c>
      <c r="G13" s="44">
        <v>108110</v>
      </c>
      <c r="H13" s="44">
        <v>10</v>
      </c>
      <c r="I13" s="44">
        <v>10</v>
      </c>
      <c r="J13" s="44">
        <f t="shared" ref="J13" si="0">I13-H13</f>
        <v>0</v>
      </c>
      <c r="K13" s="45">
        <f t="shared" ref="K13" si="1">(J13/H13)</f>
        <v>0</v>
      </c>
      <c r="L13" s="1"/>
    </row>
    <row r="14" spans="1:12" ht="15" customHeight="1" x14ac:dyDescent="0.25">
      <c r="A14" s="9" t="s">
        <v>33</v>
      </c>
      <c r="B14" s="9" t="s">
        <v>37</v>
      </c>
      <c r="C14" s="9" t="s">
        <v>33</v>
      </c>
      <c r="D14" s="10" t="s">
        <v>38</v>
      </c>
      <c r="E14" s="44">
        <v>10</v>
      </c>
      <c r="F14" s="44">
        <v>10</v>
      </c>
      <c r="G14" s="44">
        <v>108110</v>
      </c>
      <c r="H14" s="44">
        <v>10</v>
      </c>
      <c r="I14" s="44">
        <v>10</v>
      </c>
      <c r="J14" s="44">
        <f t="shared" ref="J14:J16" si="2">I14-H14</f>
        <v>0</v>
      </c>
      <c r="K14" s="45">
        <f t="shared" ref="K14:K16" si="3">(J14/H14)</f>
        <v>0</v>
      </c>
      <c r="L14" s="1"/>
    </row>
    <row r="15" spans="1:12" ht="15" customHeight="1" x14ac:dyDescent="0.25">
      <c r="A15" s="9" t="s">
        <v>33</v>
      </c>
      <c r="B15" s="9" t="s">
        <v>33</v>
      </c>
      <c r="C15" s="9" t="s">
        <v>39</v>
      </c>
      <c r="D15" s="10" t="s">
        <v>40</v>
      </c>
      <c r="E15" s="44">
        <v>10</v>
      </c>
      <c r="F15" s="44">
        <v>10</v>
      </c>
      <c r="G15" s="44">
        <v>108110</v>
      </c>
      <c r="H15" s="44">
        <v>10</v>
      </c>
      <c r="I15" s="44">
        <v>10</v>
      </c>
      <c r="J15" s="44">
        <f t="shared" si="2"/>
        <v>0</v>
      </c>
      <c r="K15" s="45">
        <f t="shared" si="3"/>
        <v>0</v>
      </c>
      <c r="L15" s="1"/>
    </row>
    <row r="16" spans="1:12" ht="15" customHeight="1" x14ac:dyDescent="0.25">
      <c r="A16" s="9" t="s">
        <v>41</v>
      </c>
      <c r="B16" s="9" t="s">
        <v>33</v>
      </c>
      <c r="C16" s="9" t="s">
        <v>33</v>
      </c>
      <c r="D16" s="10" t="s">
        <v>42</v>
      </c>
      <c r="E16" s="44">
        <v>612572</v>
      </c>
      <c r="F16" s="44">
        <v>612572</v>
      </c>
      <c r="G16" s="44">
        <v>836127</v>
      </c>
      <c r="H16" s="44">
        <v>631562</v>
      </c>
      <c r="I16" s="44">
        <v>724410</v>
      </c>
      <c r="J16" s="44">
        <f t="shared" si="2"/>
        <v>92848</v>
      </c>
      <c r="K16" s="45">
        <f t="shared" si="3"/>
        <v>0.14701327818963142</v>
      </c>
      <c r="L16" s="1"/>
    </row>
    <row r="17" spans="1:12" ht="15" customHeight="1" x14ac:dyDescent="0.25">
      <c r="A17" s="9" t="s">
        <v>6</v>
      </c>
      <c r="B17" s="9" t="s">
        <v>33</v>
      </c>
      <c r="C17" s="9" t="s">
        <v>33</v>
      </c>
      <c r="D17" s="10" t="s">
        <v>43</v>
      </c>
      <c r="E17" s="44">
        <v>5777442</v>
      </c>
      <c r="F17" s="44">
        <v>5777442</v>
      </c>
      <c r="G17" s="44">
        <v>3955994</v>
      </c>
      <c r="H17" s="44">
        <v>5956543</v>
      </c>
      <c r="I17" s="44">
        <v>5510144</v>
      </c>
      <c r="J17" s="44">
        <f t="shared" ref="J17:J22" si="4">I17-H17</f>
        <v>-446399</v>
      </c>
      <c r="K17" s="45">
        <f t="shared" ref="K17:K22" si="5">(J17/H17)</f>
        <v>-7.4942630314261141E-2</v>
      </c>
      <c r="L17" s="1"/>
    </row>
    <row r="18" spans="1:12" ht="15" customHeight="1" x14ac:dyDescent="0.25">
      <c r="A18" s="9" t="s">
        <v>33</v>
      </c>
      <c r="B18" s="9" t="s">
        <v>13</v>
      </c>
      <c r="C18" s="9" t="s">
        <v>33</v>
      </c>
      <c r="D18" s="10" t="s">
        <v>44</v>
      </c>
      <c r="E18" s="44">
        <v>4700307</v>
      </c>
      <c r="F18" s="44">
        <v>4700307</v>
      </c>
      <c r="G18" s="44">
        <v>3582915</v>
      </c>
      <c r="H18" s="44">
        <v>4846017</v>
      </c>
      <c r="I18" s="44">
        <v>5373011</v>
      </c>
      <c r="J18" s="44">
        <f t="shared" si="4"/>
        <v>526994</v>
      </c>
      <c r="K18" s="45">
        <f t="shared" si="5"/>
        <v>0.10874786448334788</v>
      </c>
      <c r="L18" s="1"/>
    </row>
    <row r="19" spans="1:12" ht="15" customHeight="1" x14ac:dyDescent="0.25">
      <c r="A19" s="9" t="s">
        <v>33</v>
      </c>
      <c r="B19" s="9" t="s">
        <v>37</v>
      </c>
      <c r="C19" s="9" t="s">
        <v>33</v>
      </c>
      <c r="D19" s="10" t="s">
        <v>45</v>
      </c>
      <c r="E19" s="44">
        <v>128170</v>
      </c>
      <c r="F19" s="44">
        <v>128170</v>
      </c>
      <c r="G19" s="44">
        <v>150156</v>
      </c>
      <c r="H19" s="44">
        <v>132143</v>
      </c>
      <c r="I19" s="44">
        <v>137123</v>
      </c>
      <c r="J19" s="44">
        <f t="shared" si="4"/>
        <v>4980</v>
      </c>
      <c r="K19" s="45">
        <f t="shared" si="5"/>
        <v>3.7686445744382978E-2</v>
      </c>
      <c r="L19" s="1"/>
    </row>
    <row r="20" spans="1:12" ht="15" customHeight="1" x14ac:dyDescent="0.25">
      <c r="A20" s="9" t="s">
        <v>33</v>
      </c>
      <c r="B20" s="9" t="s">
        <v>46</v>
      </c>
      <c r="C20" s="9" t="s">
        <v>33</v>
      </c>
      <c r="D20" s="10" t="s">
        <v>47</v>
      </c>
      <c r="E20" s="44">
        <v>948965</v>
      </c>
      <c r="F20" s="44">
        <v>948965</v>
      </c>
      <c r="G20" s="44">
        <v>222923</v>
      </c>
      <c r="H20" s="44">
        <v>978383</v>
      </c>
      <c r="I20" s="44">
        <v>10</v>
      </c>
      <c r="J20" s="44">
        <f t="shared" si="4"/>
        <v>-978373</v>
      </c>
      <c r="K20" s="45">
        <f t="shared" si="5"/>
        <v>-0.99998977905380615</v>
      </c>
      <c r="L20" s="1"/>
    </row>
    <row r="21" spans="1:12" ht="15" customHeight="1" x14ac:dyDescent="0.25">
      <c r="A21" s="9" t="s">
        <v>48</v>
      </c>
      <c r="B21" s="9" t="s">
        <v>33</v>
      </c>
      <c r="C21" s="9" t="s">
        <v>33</v>
      </c>
      <c r="D21" s="10" t="s">
        <v>49</v>
      </c>
      <c r="E21" s="44">
        <v>278115001</v>
      </c>
      <c r="F21" s="44">
        <v>269065575</v>
      </c>
      <c r="G21" s="44">
        <v>197452463</v>
      </c>
      <c r="H21" s="44">
        <v>279833611</v>
      </c>
      <c r="I21" s="44">
        <v>280911139</v>
      </c>
      <c r="J21" s="44">
        <f t="shared" si="4"/>
        <v>1077528</v>
      </c>
      <c r="K21" s="45">
        <f t="shared" si="5"/>
        <v>3.8506024924932982E-3</v>
      </c>
      <c r="L21" s="1"/>
    </row>
    <row r="22" spans="1:12" ht="15" customHeight="1" x14ac:dyDescent="0.25">
      <c r="A22" s="9" t="s">
        <v>33</v>
      </c>
      <c r="B22" s="9" t="s">
        <v>13</v>
      </c>
      <c r="C22" s="9" t="s">
        <v>33</v>
      </c>
      <c r="D22" s="10" t="s">
        <v>50</v>
      </c>
      <c r="E22" s="44">
        <v>278115001</v>
      </c>
      <c r="F22" s="44">
        <v>269065575</v>
      </c>
      <c r="G22" s="44">
        <v>197452463</v>
      </c>
      <c r="H22" s="44">
        <v>279833611</v>
      </c>
      <c r="I22" s="44">
        <v>280911139</v>
      </c>
      <c r="J22" s="44">
        <f t="shared" si="4"/>
        <v>1077528</v>
      </c>
      <c r="K22" s="45">
        <f t="shared" si="5"/>
        <v>3.8506024924932982E-3</v>
      </c>
      <c r="L22" s="1"/>
    </row>
    <row r="23" spans="1:12" ht="15" customHeight="1" x14ac:dyDescent="0.25">
      <c r="A23" s="15" t="s">
        <v>83</v>
      </c>
      <c r="B23" s="9" t="s">
        <v>33</v>
      </c>
      <c r="C23" s="9" t="s">
        <v>33</v>
      </c>
      <c r="D23" s="10" t="s">
        <v>51</v>
      </c>
      <c r="E23" s="44">
        <v>0</v>
      </c>
      <c r="F23" s="44">
        <v>0</v>
      </c>
      <c r="G23" s="44">
        <v>7150</v>
      </c>
      <c r="H23" s="44">
        <v>0</v>
      </c>
      <c r="I23" s="44">
        <v>0</v>
      </c>
      <c r="J23" s="44">
        <f t="shared" ref="J23:J29" si="6">I23-H23</f>
        <v>0</v>
      </c>
      <c r="K23" s="45"/>
      <c r="L23" s="1"/>
    </row>
    <row r="24" spans="1:12" ht="15" customHeight="1" x14ac:dyDescent="0.25">
      <c r="A24" s="15"/>
      <c r="B24" s="14" t="s">
        <v>90</v>
      </c>
      <c r="C24" s="9"/>
      <c r="D24" s="10" t="s">
        <v>92</v>
      </c>
      <c r="E24" s="44">
        <v>0</v>
      </c>
      <c r="F24" s="44">
        <v>0</v>
      </c>
      <c r="G24" s="44">
        <v>4969</v>
      </c>
      <c r="H24" s="44">
        <v>0</v>
      </c>
      <c r="I24" s="44">
        <v>0</v>
      </c>
      <c r="J24" s="44">
        <f t="shared" si="6"/>
        <v>0</v>
      </c>
      <c r="K24" s="45"/>
      <c r="L24" s="1"/>
    </row>
    <row r="25" spans="1:12" ht="15" customHeight="1" x14ac:dyDescent="0.25">
      <c r="A25" s="15"/>
      <c r="B25" s="14" t="s">
        <v>94</v>
      </c>
      <c r="C25" s="9"/>
      <c r="D25" s="10" t="s">
        <v>95</v>
      </c>
      <c r="E25" s="44">
        <v>0</v>
      </c>
      <c r="F25" s="44">
        <v>0</v>
      </c>
      <c r="G25" s="44">
        <v>620</v>
      </c>
      <c r="H25" s="44">
        <v>0</v>
      </c>
      <c r="I25" s="44">
        <v>0</v>
      </c>
      <c r="J25" s="44">
        <f t="shared" si="6"/>
        <v>0</v>
      </c>
      <c r="K25" s="45"/>
      <c r="L25" s="1"/>
    </row>
    <row r="26" spans="1:12" ht="15" customHeight="1" x14ac:dyDescent="0.25">
      <c r="A26" s="15"/>
      <c r="B26" s="14" t="s">
        <v>91</v>
      </c>
      <c r="C26" s="9"/>
      <c r="D26" s="10" t="s">
        <v>93</v>
      </c>
      <c r="E26" s="44">
        <v>0</v>
      </c>
      <c r="F26" s="44">
        <v>0</v>
      </c>
      <c r="G26" s="44">
        <v>1561</v>
      </c>
      <c r="H26" s="44">
        <v>0</v>
      </c>
      <c r="I26" s="44">
        <v>0</v>
      </c>
      <c r="J26" s="44">
        <f t="shared" si="6"/>
        <v>0</v>
      </c>
      <c r="K26" s="45"/>
      <c r="L26" s="1"/>
    </row>
    <row r="27" spans="1:12" ht="15" customHeight="1" x14ac:dyDescent="0.25">
      <c r="A27" s="15" t="s">
        <v>84</v>
      </c>
      <c r="B27" s="9" t="s">
        <v>33</v>
      </c>
      <c r="C27" s="9" t="s">
        <v>33</v>
      </c>
      <c r="D27" s="10" t="s">
        <v>52</v>
      </c>
      <c r="E27" s="44">
        <v>0</v>
      </c>
      <c r="F27" s="44">
        <v>0</v>
      </c>
      <c r="G27" s="44">
        <v>97743</v>
      </c>
      <c r="H27" s="44">
        <v>0</v>
      </c>
      <c r="I27" s="44">
        <v>0</v>
      </c>
      <c r="J27" s="44">
        <f t="shared" si="6"/>
        <v>0</v>
      </c>
      <c r="K27" s="45"/>
      <c r="L27" s="1"/>
    </row>
    <row r="28" spans="1:12" ht="15" customHeight="1" x14ac:dyDescent="0.25">
      <c r="A28" s="13"/>
      <c r="B28" s="9">
        <v>10</v>
      </c>
      <c r="C28" s="9"/>
      <c r="D28" s="10" t="s">
        <v>96</v>
      </c>
      <c r="E28" s="44">
        <v>0</v>
      </c>
      <c r="F28" s="44">
        <v>0</v>
      </c>
      <c r="G28" s="44">
        <v>97743</v>
      </c>
      <c r="H28" s="44">
        <v>0</v>
      </c>
      <c r="I28" s="44">
        <v>0</v>
      </c>
      <c r="J28" s="44">
        <v>0</v>
      </c>
      <c r="K28" s="45"/>
      <c r="L28" s="1"/>
    </row>
    <row r="29" spans="1:12" ht="15" customHeight="1" x14ac:dyDescent="0.25">
      <c r="A29" s="9" t="s">
        <v>53</v>
      </c>
      <c r="B29" s="9" t="s">
        <v>33</v>
      </c>
      <c r="C29" s="9" t="s">
        <v>33</v>
      </c>
      <c r="D29" s="10" t="s">
        <v>54</v>
      </c>
      <c r="E29" s="44">
        <v>10</v>
      </c>
      <c r="F29" s="44">
        <v>6792984</v>
      </c>
      <c r="G29" s="44">
        <v>0</v>
      </c>
      <c r="H29" s="44">
        <v>10</v>
      </c>
      <c r="I29" s="44">
        <v>10</v>
      </c>
      <c r="J29" s="44">
        <f t="shared" si="6"/>
        <v>0</v>
      </c>
      <c r="K29" s="45">
        <f t="shared" ref="K29" si="7">(J29/H29)</f>
        <v>0</v>
      </c>
      <c r="L29" s="1"/>
    </row>
    <row r="30" spans="1:12" ht="15" customHeight="1" x14ac:dyDescent="0.25">
      <c r="A30" s="8" t="s">
        <v>33</v>
      </c>
      <c r="B30" s="8" t="s">
        <v>33</v>
      </c>
      <c r="C30" s="8" t="s">
        <v>33</v>
      </c>
      <c r="D30" s="12" t="s">
        <v>55</v>
      </c>
      <c r="E30" s="42">
        <v>284505035</v>
      </c>
      <c r="F30" s="42">
        <v>282248583</v>
      </c>
      <c r="G30" s="42">
        <v>212885395</v>
      </c>
      <c r="H30" s="42">
        <v>286421736</v>
      </c>
      <c r="I30" s="42">
        <v>287145713</v>
      </c>
      <c r="J30" s="42">
        <f>I30-H30</f>
        <v>723977</v>
      </c>
      <c r="K30" s="43">
        <f>(J30/H30)</f>
        <v>2.5276608197081804E-3</v>
      </c>
      <c r="L30" s="1"/>
    </row>
    <row r="31" spans="1:12" ht="15" customHeight="1" x14ac:dyDescent="0.25">
      <c r="A31" s="9" t="s">
        <v>56</v>
      </c>
      <c r="B31" s="9" t="s">
        <v>33</v>
      </c>
      <c r="C31" s="9" t="s">
        <v>33</v>
      </c>
      <c r="D31" s="10" t="s">
        <v>57</v>
      </c>
      <c r="E31" s="44">
        <v>222675991</v>
      </c>
      <c r="F31" s="44">
        <v>214459803</v>
      </c>
      <c r="G31" s="44">
        <v>167555519</v>
      </c>
      <c r="H31" s="44">
        <v>222675991</v>
      </c>
      <c r="I31" s="44">
        <v>229340300</v>
      </c>
      <c r="J31" s="44">
        <f>I31-H31</f>
        <v>6664309</v>
      </c>
      <c r="K31" s="45">
        <f>(J31/H31)</f>
        <v>2.9928278168076056E-2</v>
      </c>
      <c r="L31" s="1"/>
    </row>
    <row r="32" spans="1:12" ht="15" customHeight="1" x14ac:dyDescent="0.25">
      <c r="A32" s="9" t="s">
        <v>58</v>
      </c>
      <c r="B32" s="9" t="s">
        <v>33</v>
      </c>
      <c r="C32" s="9" t="s">
        <v>33</v>
      </c>
      <c r="D32" s="10" t="s">
        <v>59</v>
      </c>
      <c r="E32" s="44">
        <v>43344659</v>
      </c>
      <c r="F32" s="44">
        <v>41632670</v>
      </c>
      <c r="G32" s="44">
        <v>26707338</v>
      </c>
      <c r="H32" s="44">
        <v>44688343</v>
      </c>
      <c r="I32" s="44">
        <v>43281167</v>
      </c>
      <c r="J32" s="44">
        <f>I32-H32</f>
        <v>-1407176</v>
      </c>
      <c r="K32" s="45">
        <f>(J32/H32)</f>
        <v>-3.1488659134217618E-2</v>
      </c>
      <c r="L32" s="1"/>
    </row>
    <row r="33" spans="1:12" ht="15" customHeight="1" x14ac:dyDescent="0.25">
      <c r="A33" s="9" t="s">
        <v>60</v>
      </c>
      <c r="B33" s="9" t="s">
        <v>33</v>
      </c>
      <c r="C33" s="9" t="s">
        <v>33</v>
      </c>
      <c r="D33" s="10" t="s">
        <v>61</v>
      </c>
      <c r="E33" s="44">
        <v>10</v>
      </c>
      <c r="F33" s="44">
        <v>10</v>
      </c>
      <c r="G33" s="44">
        <v>1956111</v>
      </c>
      <c r="H33" s="44">
        <v>10</v>
      </c>
      <c r="I33" s="44">
        <v>10</v>
      </c>
      <c r="J33" s="44">
        <f t="shared" ref="J33:J50" si="8">I33-H33</f>
        <v>0</v>
      </c>
      <c r="K33" s="45">
        <f t="shared" ref="K33:K50" si="9">(J33/H33)</f>
        <v>0</v>
      </c>
      <c r="L33" s="1"/>
    </row>
    <row r="34" spans="1:12" ht="15" customHeight="1" x14ac:dyDescent="0.25">
      <c r="A34" s="9" t="s">
        <v>33</v>
      </c>
      <c r="B34" s="9" t="s">
        <v>10</v>
      </c>
      <c r="C34" s="9" t="s">
        <v>33</v>
      </c>
      <c r="D34" s="10" t="s">
        <v>62</v>
      </c>
      <c r="E34" s="44">
        <v>10</v>
      </c>
      <c r="F34" s="44">
        <v>10</v>
      </c>
      <c r="G34" s="44">
        <v>1956111</v>
      </c>
      <c r="H34" s="44">
        <v>10</v>
      </c>
      <c r="I34" s="44">
        <v>10</v>
      </c>
      <c r="J34" s="44">
        <f t="shared" si="8"/>
        <v>0</v>
      </c>
      <c r="K34" s="45">
        <f t="shared" si="9"/>
        <v>0</v>
      </c>
      <c r="L34" s="1"/>
    </row>
    <row r="35" spans="1:12" ht="15" customHeight="1" x14ac:dyDescent="0.25">
      <c r="A35" s="15" t="s">
        <v>85</v>
      </c>
      <c r="B35" s="9" t="s">
        <v>33</v>
      </c>
      <c r="C35" s="9" t="s">
        <v>33</v>
      </c>
      <c r="D35" s="10" t="s">
        <v>36</v>
      </c>
      <c r="E35" s="44">
        <v>0</v>
      </c>
      <c r="F35" s="44">
        <v>0</v>
      </c>
      <c r="G35" s="44">
        <v>0</v>
      </c>
      <c r="H35" s="44">
        <v>0</v>
      </c>
      <c r="I35" s="44">
        <v>292210</v>
      </c>
      <c r="J35" s="44">
        <f t="shared" si="8"/>
        <v>292210</v>
      </c>
      <c r="K35" s="45"/>
      <c r="L35" s="1"/>
    </row>
    <row r="36" spans="1:12" ht="15" customHeight="1" x14ac:dyDescent="0.25">
      <c r="A36" s="13"/>
      <c r="B36" s="9" t="s">
        <v>10</v>
      </c>
      <c r="C36" s="9"/>
      <c r="D36" s="10" t="s">
        <v>97</v>
      </c>
      <c r="E36" s="44">
        <v>0</v>
      </c>
      <c r="F36" s="44">
        <v>0</v>
      </c>
      <c r="G36" s="44">
        <v>0</v>
      </c>
      <c r="H36" s="44">
        <v>0</v>
      </c>
      <c r="I36" s="44">
        <v>292210</v>
      </c>
      <c r="J36" s="44">
        <f t="shared" si="8"/>
        <v>292210</v>
      </c>
      <c r="K36" s="45"/>
      <c r="L36" s="1"/>
    </row>
    <row r="37" spans="1:12" ht="15" customHeight="1" x14ac:dyDescent="0.25">
      <c r="A37" s="13"/>
      <c r="B37" s="9"/>
      <c r="C37" s="14" t="s">
        <v>98</v>
      </c>
      <c r="D37" s="10" t="s">
        <v>99</v>
      </c>
      <c r="E37" s="44">
        <v>0</v>
      </c>
      <c r="F37" s="44">
        <v>0</v>
      </c>
      <c r="G37" s="44">
        <v>0</v>
      </c>
      <c r="H37" s="44">
        <v>0</v>
      </c>
      <c r="I37" s="44">
        <v>292210</v>
      </c>
      <c r="J37" s="44">
        <f t="shared" si="8"/>
        <v>292210</v>
      </c>
      <c r="K37" s="45"/>
      <c r="L37" s="1"/>
    </row>
    <row r="38" spans="1:12" ht="15" customHeight="1" x14ac:dyDescent="0.25">
      <c r="A38" s="9" t="s">
        <v>63</v>
      </c>
      <c r="B38" s="9" t="s">
        <v>33</v>
      </c>
      <c r="C38" s="9" t="s">
        <v>33</v>
      </c>
      <c r="D38" s="10" t="s">
        <v>64</v>
      </c>
      <c r="E38" s="44">
        <v>4700307</v>
      </c>
      <c r="F38" s="44">
        <v>4700307</v>
      </c>
      <c r="G38" s="44">
        <v>3751099</v>
      </c>
      <c r="H38" s="44">
        <v>4846017</v>
      </c>
      <c r="I38" s="44">
        <v>5373022</v>
      </c>
      <c r="J38" s="44">
        <f t="shared" si="8"/>
        <v>527005</v>
      </c>
      <c r="K38" s="45">
        <f t="shared" si="9"/>
        <v>0.10875013438871552</v>
      </c>
      <c r="L38" s="1"/>
    </row>
    <row r="39" spans="1:12" ht="15" customHeight="1" x14ac:dyDescent="0.25">
      <c r="A39" s="9" t="s">
        <v>33</v>
      </c>
      <c r="B39" s="9" t="s">
        <v>13</v>
      </c>
      <c r="C39" s="9" t="s">
        <v>33</v>
      </c>
      <c r="D39" s="10" t="s">
        <v>65</v>
      </c>
      <c r="E39" s="44">
        <v>0</v>
      </c>
      <c r="F39" s="44">
        <v>0</v>
      </c>
      <c r="G39" s="44">
        <v>133500</v>
      </c>
      <c r="H39" s="44">
        <v>0</v>
      </c>
      <c r="I39" s="44">
        <v>0</v>
      </c>
      <c r="J39" s="44">
        <f t="shared" si="8"/>
        <v>0</v>
      </c>
      <c r="K39" s="45"/>
      <c r="L39" s="1"/>
    </row>
    <row r="40" spans="1:12" ht="15" customHeight="1" x14ac:dyDescent="0.25">
      <c r="A40" s="9" t="s">
        <v>33</v>
      </c>
      <c r="B40" s="9" t="s">
        <v>46</v>
      </c>
      <c r="C40" s="9" t="s">
        <v>33</v>
      </c>
      <c r="D40" s="10" t="s">
        <v>66</v>
      </c>
      <c r="E40" s="44">
        <v>4700307</v>
      </c>
      <c r="F40" s="44">
        <v>4700307</v>
      </c>
      <c r="G40" s="44">
        <v>3617599</v>
      </c>
      <c r="H40" s="44">
        <v>4846017</v>
      </c>
      <c r="I40" s="44">
        <v>5373022</v>
      </c>
      <c r="J40" s="44">
        <f t="shared" si="8"/>
        <v>527005</v>
      </c>
      <c r="K40" s="45">
        <f t="shared" si="9"/>
        <v>0.10875013438871552</v>
      </c>
      <c r="L40" s="1"/>
    </row>
    <row r="41" spans="1:12" ht="15" customHeight="1" x14ac:dyDescent="0.25">
      <c r="A41" s="9" t="s">
        <v>86</v>
      </c>
      <c r="B41" s="9" t="s">
        <v>33</v>
      </c>
      <c r="C41" s="9" t="s">
        <v>33</v>
      </c>
      <c r="D41" s="10" t="s">
        <v>67</v>
      </c>
      <c r="E41" s="44">
        <v>0</v>
      </c>
      <c r="F41" s="44">
        <v>0</v>
      </c>
      <c r="G41" s="44">
        <v>29246</v>
      </c>
      <c r="H41" s="44">
        <v>0</v>
      </c>
      <c r="I41" s="44">
        <v>0</v>
      </c>
      <c r="J41" s="44">
        <f t="shared" si="8"/>
        <v>0</v>
      </c>
      <c r="K41" s="45"/>
      <c r="L41" s="1"/>
    </row>
    <row r="42" spans="1:12" ht="15" customHeight="1" x14ac:dyDescent="0.25">
      <c r="A42" s="13"/>
      <c r="B42" s="9" t="s">
        <v>13</v>
      </c>
      <c r="C42" s="9"/>
      <c r="D42" s="10" t="s">
        <v>101</v>
      </c>
      <c r="E42" s="44">
        <v>0</v>
      </c>
      <c r="F42" s="44">
        <v>0</v>
      </c>
      <c r="G42" s="44">
        <v>21165</v>
      </c>
      <c r="H42" s="44">
        <v>0</v>
      </c>
      <c r="I42" s="44">
        <v>0</v>
      </c>
      <c r="J42" s="44">
        <f t="shared" si="8"/>
        <v>0</v>
      </c>
      <c r="K42" s="45"/>
      <c r="L42" s="1"/>
    </row>
    <row r="43" spans="1:12" ht="15" customHeight="1" x14ac:dyDescent="0.25">
      <c r="A43" s="13"/>
      <c r="B43" s="14" t="s">
        <v>100</v>
      </c>
      <c r="C43" s="9"/>
      <c r="D43" s="10" t="s">
        <v>102</v>
      </c>
      <c r="E43" s="44">
        <v>0</v>
      </c>
      <c r="F43" s="44">
        <v>0</v>
      </c>
      <c r="G43" s="44">
        <v>8081</v>
      </c>
      <c r="H43" s="44">
        <v>0</v>
      </c>
      <c r="I43" s="44">
        <v>0</v>
      </c>
      <c r="J43" s="44">
        <f t="shared" si="8"/>
        <v>0</v>
      </c>
      <c r="K43" s="45"/>
      <c r="L43" s="1"/>
    </row>
    <row r="44" spans="1:12" ht="15" customHeight="1" x14ac:dyDescent="0.25">
      <c r="A44" s="9" t="s">
        <v>68</v>
      </c>
      <c r="B44" s="9" t="s">
        <v>33</v>
      </c>
      <c r="C44" s="9" t="s">
        <v>33</v>
      </c>
      <c r="D44" s="10" t="s">
        <v>69</v>
      </c>
      <c r="E44" s="44">
        <v>13784048</v>
      </c>
      <c r="F44" s="44">
        <v>13461066</v>
      </c>
      <c r="G44" s="44">
        <v>4891364</v>
      </c>
      <c r="H44" s="44">
        <v>14211355</v>
      </c>
      <c r="I44" s="44">
        <v>8858984</v>
      </c>
      <c r="J44" s="44">
        <f t="shared" si="8"/>
        <v>-5352371</v>
      </c>
      <c r="K44" s="45">
        <f t="shared" si="9"/>
        <v>-0.37662636673279926</v>
      </c>
      <c r="L44" s="1"/>
    </row>
    <row r="45" spans="1:12" ht="15" customHeight="1" x14ac:dyDescent="0.25">
      <c r="A45" s="9" t="s">
        <v>33</v>
      </c>
      <c r="B45" s="9" t="s">
        <v>70</v>
      </c>
      <c r="C45" s="9" t="s">
        <v>33</v>
      </c>
      <c r="D45" s="10" t="s">
        <v>71</v>
      </c>
      <c r="E45" s="44">
        <v>97842</v>
      </c>
      <c r="F45" s="44">
        <v>97842</v>
      </c>
      <c r="G45" s="44">
        <v>83020</v>
      </c>
      <c r="H45" s="44">
        <v>100875</v>
      </c>
      <c r="I45" s="44">
        <v>0</v>
      </c>
      <c r="J45" s="44">
        <f t="shared" si="8"/>
        <v>-100875</v>
      </c>
      <c r="K45" s="45">
        <f t="shared" si="9"/>
        <v>-1</v>
      </c>
      <c r="L45" s="1"/>
    </row>
    <row r="46" spans="1:12" ht="15" customHeight="1" x14ac:dyDescent="0.25">
      <c r="A46" s="9" t="s">
        <v>33</v>
      </c>
      <c r="B46" s="9" t="s">
        <v>35</v>
      </c>
      <c r="C46" s="9" t="s">
        <v>33</v>
      </c>
      <c r="D46" s="10" t="s">
        <v>72</v>
      </c>
      <c r="E46" s="44">
        <v>6450</v>
      </c>
      <c r="F46" s="44">
        <v>6450</v>
      </c>
      <c r="G46" s="44">
        <v>5590</v>
      </c>
      <c r="H46" s="44">
        <v>6650</v>
      </c>
      <c r="I46" s="44">
        <v>0</v>
      </c>
      <c r="J46" s="44">
        <f t="shared" si="8"/>
        <v>-6650</v>
      </c>
      <c r="K46" s="45">
        <f t="shared" si="9"/>
        <v>-1</v>
      </c>
      <c r="L46" s="1"/>
    </row>
    <row r="47" spans="1:12" ht="15" customHeight="1" x14ac:dyDescent="0.25">
      <c r="A47" s="9" t="s">
        <v>33</v>
      </c>
      <c r="B47" s="9" t="s">
        <v>73</v>
      </c>
      <c r="C47" s="9" t="s">
        <v>33</v>
      </c>
      <c r="D47" s="10" t="s">
        <v>74</v>
      </c>
      <c r="E47" s="44">
        <v>7914969</v>
      </c>
      <c r="F47" s="44">
        <v>7914969</v>
      </c>
      <c r="G47" s="44">
        <v>1932763</v>
      </c>
      <c r="H47" s="44">
        <v>8160334</v>
      </c>
      <c r="I47" s="44">
        <v>2221574</v>
      </c>
      <c r="J47" s="44">
        <f t="shared" si="8"/>
        <v>-5938760</v>
      </c>
      <c r="K47" s="45">
        <f t="shared" si="9"/>
        <v>-0.72775942749402167</v>
      </c>
      <c r="L47" s="1"/>
    </row>
    <row r="48" spans="1:12" ht="15" customHeight="1" x14ac:dyDescent="0.25">
      <c r="A48" s="9" t="s">
        <v>33</v>
      </c>
      <c r="B48" s="9" t="s">
        <v>41</v>
      </c>
      <c r="C48" s="9" t="s">
        <v>33</v>
      </c>
      <c r="D48" s="10" t="s">
        <v>75</v>
      </c>
      <c r="E48" s="44">
        <v>5764787</v>
      </c>
      <c r="F48" s="44">
        <v>5441805</v>
      </c>
      <c r="G48" s="44">
        <v>2869991</v>
      </c>
      <c r="H48" s="44">
        <v>5943496</v>
      </c>
      <c r="I48" s="44">
        <v>6637410</v>
      </c>
      <c r="J48" s="44">
        <f t="shared" si="8"/>
        <v>693914</v>
      </c>
      <c r="K48" s="45">
        <f t="shared" si="9"/>
        <v>0.11675182417890077</v>
      </c>
      <c r="L48" s="1"/>
    </row>
    <row r="49" spans="1:12" ht="15" customHeight="1" x14ac:dyDescent="0.25">
      <c r="A49" s="9" t="s">
        <v>76</v>
      </c>
      <c r="B49" s="9" t="s">
        <v>33</v>
      </c>
      <c r="C49" s="9" t="s">
        <v>33</v>
      </c>
      <c r="D49" s="10" t="s">
        <v>77</v>
      </c>
      <c r="E49" s="44">
        <v>10</v>
      </c>
      <c r="F49" s="44">
        <v>7994717</v>
      </c>
      <c r="G49" s="44">
        <v>7994718</v>
      </c>
      <c r="H49" s="44">
        <v>10</v>
      </c>
      <c r="I49" s="44">
        <v>10</v>
      </c>
      <c r="J49" s="44">
        <f t="shared" si="8"/>
        <v>0</v>
      </c>
      <c r="K49" s="45">
        <f t="shared" si="9"/>
        <v>0</v>
      </c>
      <c r="L49" s="1"/>
    </row>
    <row r="50" spans="1:12" ht="15" customHeight="1" x14ac:dyDescent="0.25">
      <c r="A50" s="9" t="s">
        <v>33</v>
      </c>
      <c r="B50" s="9" t="s">
        <v>41</v>
      </c>
      <c r="C50" s="9" t="s">
        <v>33</v>
      </c>
      <c r="D50" s="10" t="s">
        <v>78</v>
      </c>
      <c r="E50" s="44">
        <v>10</v>
      </c>
      <c r="F50" s="44">
        <v>7994717</v>
      </c>
      <c r="G50" s="44">
        <v>7994718</v>
      </c>
      <c r="H50" s="44">
        <v>10</v>
      </c>
      <c r="I50" s="44">
        <v>10</v>
      </c>
      <c r="J50" s="44">
        <f t="shared" si="8"/>
        <v>0</v>
      </c>
      <c r="K50" s="45">
        <f t="shared" si="9"/>
        <v>0</v>
      </c>
      <c r="L50" s="1"/>
    </row>
    <row r="51" spans="1:12" ht="15" customHeight="1" x14ac:dyDescent="0.25">
      <c r="A51" s="9" t="s">
        <v>79</v>
      </c>
      <c r="B51" s="9" t="s">
        <v>33</v>
      </c>
      <c r="C51" s="9" t="s">
        <v>33</v>
      </c>
      <c r="D51" s="10" t="s">
        <v>80</v>
      </c>
      <c r="E51" s="44">
        <v>10</v>
      </c>
      <c r="F51" s="44">
        <v>10</v>
      </c>
      <c r="G51" s="44">
        <v>0</v>
      </c>
      <c r="H51" s="44">
        <v>10</v>
      </c>
      <c r="I51" s="44">
        <v>10</v>
      </c>
      <c r="J51" s="44">
        <f t="shared" ref="J51" si="10">I51-H51</f>
        <v>0</v>
      </c>
      <c r="K51" s="45">
        <f t="shared" ref="K51" si="11">(J51/H51)</f>
        <v>0</v>
      </c>
      <c r="L51" s="1"/>
    </row>
    <row r="52" spans="1:12" ht="5.25" customHeight="1" x14ac:dyDescent="0.25">
      <c r="A52" s="11"/>
      <c r="B52" s="11"/>
      <c r="C52" s="11"/>
      <c r="D52" s="11"/>
      <c r="E52" s="46"/>
      <c r="F52" s="46"/>
      <c r="G52" s="46"/>
      <c r="H52" s="46"/>
      <c r="I52" s="46"/>
      <c r="J52" s="46"/>
      <c r="K52" s="46"/>
      <c r="L52" s="1"/>
    </row>
    <row r="53" spans="1:12" ht="10.5" customHeight="1" x14ac:dyDescent="0.25">
      <c r="A53" s="1"/>
      <c r="B53" s="1"/>
      <c r="C53" s="1"/>
      <c r="D53" s="1"/>
      <c r="E53" s="47"/>
      <c r="F53" s="47"/>
      <c r="G53" s="47"/>
      <c r="H53" s="47"/>
      <c r="I53" s="47"/>
      <c r="J53" s="47"/>
      <c r="K53" s="47"/>
      <c r="L53" s="1"/>
    </row>
    <row r="54" spans="1:12" ht="15" customHeight="1" x14ac:dyDescent="0.25">
      <c r="A54" s="28" t="s">
        <v>81</v>
      </c>
      <c r="B54" s="29"/>
      <c r="C54" s="29"/>
      <c r="D54" s="29"/>
      <c r="E54" s="48">
        <v>279804708</v>
      </c>
      <c r="F54" s="48">
        <v>269553549</v>
      </c>
      <c r="G54" s="48">
        <v>201273078</v>
      </c>
      <c r="H54" s="48">
        <v>281575699</v>
      </c>
      <c r="I54" s="48">
        <v>281772671</v>
      </c>
      <c r="J54" s="48">
        <v>196972</v>
      </c>
      <c r="K54" s="49">
        <v>6.9953479898845962E-4</v>
      </c>
      <c r="L54" s="1"/>
    </row>
    <row r="55" spans="1:12" ht="15" customHeight="1" x14ac:dyDescent="0.25">
      <c r="A55" s="30" t="s">
        <v>82</v>
      </c>
      <c r="B55" s="31"/>
      <c r="C55" s="31"/>
      <c r="D55" s="31"/>
      <c r="E55" s="31"/>
      <c r="F55" s="31"/>
      <c r="G55" s="31"/>
      <c r="H55" s="31"/>
      <c r="I55" s="31"/>
      <c r="J55" s="1"/>
      <c r="K55" s="1"/>
      <c r="L55" s="1"/>
    </row>
    <row r="56" spans="1:12" ht="5.0999999999999996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</sheetData>
  <mergeCells count="17">
    <mergeCell ref="J10:J11"/>
    <mergeCell ref="K10:K11"/>
    <mergeCell ref="A54:D54"/>
    <mergeCell ref="A55:I55"/>
    <mergeCell ref="A6:B6"/>
    <mergeCell ref="C6:F6"/>
    <mergeCell ref="A7:B7"/>
    <mergeCell ref="C7:F7"/>
    <mergeCell ref="A9:A11"/>
    <mergeCell ref="B9:B11"/>
    <mergeCell ref="C9:C11"/>
    <mergeCell ref="D9:D11"/>
    <mergeCell ref="A5:B5"/>
    <mergeCell ref="C5:F5"/>
    <mergeCell ref="A1:K1"/>
    <mergeCell ref="A2:K2"/>
    <mergeCell ref="A3:K3"/>
  </mergeCells>
  <printOptions horizontalCentered="1" verticalCentered="1"/>
  <pageMargins left="0.39370078740157483" right="0" top="0" bottom="0" header="0" footer="0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CCA080301</vt:lpstr>
      <vt:lpstr>'CCA080301'!Área_de_impresión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2025-09-25T20:17:15Z</dcterms:created>
  <dcterms:modified xsi:type="dcterms:W3CDTF">2025-09-27T01:38:41Z</dcterms:modified>
</cp:coreProperties>
</file>