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4D669696-CECB-463B-B3E0-A8A7EAC91D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analitico'!$A$1:$K$52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J31" i="1"/>
  <c r="K31" i="1"/>
  <c r="J32" i="1"/>
  <c r="K32" i="1"/>
  <c r="J33" i="1"/>
  <c r="K33" i="1" s="1"/>
  <c r="J34" i="1"/>
  <c r="K34" i="1" s="1"/>
  <c r="J35" i="1"/>
  <c r="K35" i="1" s="1"/>
  <c r="J36" i="1"/>
  <c r="K36" i="1"/>
  <c r="J37" i="1"/>
  <c r="J38" i="1"/>
  <c r="J39" i="1"/>
  <c r="K39" i="1"/>
  <c r="J40" i="1"/>
  <c r="K40" i="1" s="1"/>
  <c r="J41" i="1"/>
  <c r="K41" i="1" s="1"/>
  <c r="J42" i="1"/>
  <c r="K42" i="1"/>
  <c r="J43" i="1"/>
  <c r="K43" i="1" s="1"/>
  <c r="J44" i="1"/>
  <c r="K44" i="1"/>
  <c r="J45" i="1"/>
  <c r="K45" i="1" s="1"/>
  <c r="J46" i="1"/>
  <c r="K46" i="1"/>
  <c r="J18" i="1"/>
  <c r="K18" i="1" s="1"/>
  <c r="J19" i="1"/>
  <c r="K19" i="1" s="1"/>
  <c r="J20" i="1"/>
  <c r="K20" i="1" s="1"/>
  <c r="J21" i="1"/>
  <c r="J22" i="1"/>
  <c r="J23" i="1"/>
  <c r="K23" i="1" s="1"/>
  <c r="J24" i="1"/>
  <c r="K24" i="1" s="1"/>
  <c r="J29" i="1"/>
  <c r="K29" i="1" s="1"/>
  <c r="J28" i="1"/>
  <c r="K28" i="1" s="1"/>
  <c r="J27" i="1"/>
  <c r="K27" i="1" s="1"/>
  <c r="J26" i="1"/>
  <c r="K26" i="1" s="1"/>
  <c r="J25" i="1"/>
  <c r="K25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<sst xmlns="http://schemas.openxmlformats.org/spreadsheetml/2006/main" count="180" uniqueCount="94">
  <si>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</si>
  <si>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</si>
  <si>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</si>
  <si>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</si>
  <si>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</si>
  <si>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</si>
  <si>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</si>
  <si>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</si>
  <si>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</si>
  <si>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COMITÉ INNOVA CHILE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</si>
  <si>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</si>
  <si>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19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</si>
  <si>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</si>
  <si>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</si>
  <si>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</si>
  <si>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</si>
  <si>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</si>
  <si>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</si>
  <si>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</si>
  <si>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</si>
  <si>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</si>
  <si>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</si>
  <si>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</si>
  <si>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</si>
  <si>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</si>
  <si>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</si>
  <si>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</si>
  <si>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</si>
  <si>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</si>
  <si>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</si>
  <si>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</si>
  <si>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</si>
  <si>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</si>
  <si>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</si>
  <si>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</si>
  <si>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</si>
  <si>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</si>
  <si>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</si>
  <si>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</si>
  <si>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</si>
  <si>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</si>
  <si>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</si>
  <si>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CORFO</t>
    </r>
  </si>
  <si>
    <r>
      <rPr>
        <sz val="10"/>
        <rFont val="Times New Roman"/>
      </rPr>
      <t>006</t>
    </r>
  </si>
  <si>
    <r>
      <rPr>
        <sz val="10"/>
        <rFont val="Times New Roman"/>
      </rPr>
      <t>Fondo de Innovación, Ciencia y Tecnología</t>
    </r>
  </si>
  <si>
    <r>
      <rPr>
        <sz val="10"/>
        <rFont val="Times New Roman"/>
      </rPr>
      <t>011</t>
    </r>
  </si>
  <si>
    <r>
      <rPr>
        <sz val="10"/>
        <rFont val="Times New Roman"/>
      </rPr>
      <t>Fondo de Innovación para la Competitividad - Emprendimiento</t>
    </r>
  </si>
  <si>
    <r>
      <rPr>
        <sz val="10"/>
        <rFont val="Times New Roman"/>
      </rPr>
      <t>013</t>
    </r>
  </si>
  <si>
    <r>
      <rPr>
        <sz val="10"/>
        <rFont val="Times New Roman"/>
      </rPr>
      <t>Desarrollo Productivo Sostenible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</si>
  <si>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</si>
  <si>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</si>
  <si>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</si>
  <si>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</si>
  <si>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</si>
  <si>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</si>
  <si>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</si>
  <si>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</si>
  <si>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</si>
  <si>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</si>
  <si>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</si>
  <si>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</si>
  <si>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</si>
  <si>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</si>
  <si>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</si>
  <si>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</si>
  <si>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</si>
  <si>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</si>
  <si>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</si>
  <si>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</si>
  <si>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</si>
  <si>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</si>
  <si>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005</t>
    </r>
  </si>
  <si>
    <r>
      <rPr>
        <sz val="10"/>
        <rFont val="Times New Roman"/>
      </rPr>
      <t>Innovación Empresarial</t>
    </r>
  </si>
  <si>
    <r>
      <rPr>
        <sz val="10"/>
        <rFont val="Times New Roman"/>
      </rPr>
      <t>Fomento de la Ciencia y la Tecnología</t>
    </r>
  </si>
  <si>
    <r>
      <rPr>
        <sz val="10"/>
        <rFont val="Times New Roman"/>
      </rPr>
      <t>009</t>
    </r>
  </si>
  <si>
    <r>
      <rPr>
        <sz val="10"/>
        <rFont val="Times New Roman"/>
      </rPr>
      <t>Crea y Valida Innovación</t>
    </r>
  </si>
  <si>
    <r>
      <rPr>
        <sz val="10"/>
        <rFont val="Times New Roman"/>
      </rPr>
      <t>010</t>
    </r>
  </si>
  <si>
    <r>
      <rPr>
        <sz val="10"/>
        <rFont val="Times New Roman"/>
      </rPr>
      <t>Escala Innovación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</si>
  <si>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</si>
  <si>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09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</si>
  <si>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</si>
  <si>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</si>
  <si>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</si>
  <si>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</si>
  <si>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</si>
  <si>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</si>
  <si>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</si>
  <si>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</si>
  <si>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</si>
  <si>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</si>
  <si>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</si>
  <si>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</si>
  <si>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005</t>
  </si>
  <si>
    <t>Innovación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</si>
</sst>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70"/>
  <sheetViews>
    <sheetView tabSelected="1" topLeftCell="A18" zoomScaleNormal="100" workbookViewId="0">
      <selection activeCell="G30" sqref="G3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39854628</v>
      </c>
      <c r="F12" s="12">
        <v>40406948</v>
      </c>
      <c r="G12" s="12">
        <v>25254339</v>
      </c>
      <c r="H12" s="12">
        <v>40998097</v>
      </c>
      <c r="I12" s="12">
        <v>38970074</v>
      </c>
      <c r="J12" s="12">
        <f t="shared" ref="J12:J17" si="0">I12-H12</f>
        <v>-2028023</v>
      </c>
      <c r="K12" s="13">
        <f t="shared" ref="K12:K17" si="1">(J12/H12)</f>
        <v>-4.946627156865354E-2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36246003</v>
      </c>
      <c r="F13" s="16">
        <v>36155589</v>
      </c>
      <c r="G13" s="16">
        <v>23857474</v>
      </c>
      <c r="H13" s="16">
        <v>37282975</v>
      </c>
      <c r="I13" s="16">
        <v>35627979</v>
      </c>
      <c r="J13" s="16">
        <f t="shared" si="0"/>
        <v>-1654996</v>
      </c>
      <c r="K13" s="17">
        <f t="shared" si="1"/>
        <v>-4.4390127129071651E-2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36246003</v>
      </c>
      <c r="F14" s="16">
        <v>36155589</v>
      </c>
      <c r="G14" s="16">
        <v>23857474</v>
      </c>
      <c r="H14" s="16">
        <v>37282975</v>
      </c>
      <c r="I14" s="16">
        <v>35627979</v>
      </c>
      <c r="J14" s="16">
        <f t="shared" si="0"/>
        <v>-1654996</v>
      </c>
      <c r="K14" s="17">
        <f t="shared" si="1"/>
        <v>-4.4390127129071651E-2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1497134</v>
      </c>
      <c r="F15" s="16">
        <v>1478255</v>
      </c>
      <c r="G15" s="16">
        <v>1478255</v>
      </c>
      <c r="H15" s="16">
        <v>1456889</v>
      </c>
      <c r="I15" s="16">
        <v>1376201</v>
      </c>
      <c r="J15" s="16">
        <f t="shared" si="0"/>
        <v>-80688</v>
      </c>
      <c r="K15" s="17">
        <f t="shared" si="1"/>
        <v>-5.538376636792508E-2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6065147</v>
      </c>
      <c r="F16" s="16">
        <v>6065147</v>
      </c>
      <c r="G16" s="16">
        <v>3300000</v>
      </c>
      <c r="H16" s="16">
        <v>6253167</v>
      </c>
      <c r="I16" s="16">
        <v>6304375</v>
      </c>
      <c r="J16" s="16">
        <f t="shared" si="0"/>
        <v>51208</v>
      </c>
      <c r="K16" s="17">
        <f t="shared" si="1"/>
        <v>8.1891304038417649E-3</v>
      </c>
      <c r="L16" s="1"/>
    </row>
    <row r="17" spans="1:12" ht="27" customHeight="1" x14ac:dyDescent="0.25">
      <c r="A17" s="14" t="s">
        <v>35</v>
      </c>
      <c r="B17" s="14" t="s">
        <v>35</v>
      </c>
      <c r="C17" s="14" t="s">
        <v>45</v>
      </c>
      <c r="D17" s="15" t="s">
        <v>46</v>
      </c>
      <c r="E17" s="16">
        <v>15050327</v>
      </c>
      <c r="F17" s="16">
        <v>14978792</v>
      </c>
      <c r="G17" s="16">
        <v>9599219</v>
      </c>
      <c r="H17" s="16">
        <v>15516889</v>
      </c>
      <c r="I17" s="16">
        <v>15206549</v>
      </c>
      <c r="J17" s="16">
        <f t="shared" si="0"/>
        <v>-310340</v>
      </c>
      <c r="K17" s="17">
        <f t="shared" si="1"/>
        <v>-2.0000143069915627E-2</v>
      </c>
      <c r="L17" s="1"/>
    </row>
    <row r="18" spans="1:12" ht="15" customHeight="1" x14ac:dyDescent="0.25">
      <c r="A18" s="14" t="s">
        <v>35</v>
      </c>
      <c r="B18" s="14" t="s">
        <v>35</v>
      </c>
      <c r="C18" s="14" t="s">
        <v>47</v>
      </c>
      <c r="D18" s="15" t="s">
        <v>48</v>
      </c>
      <c r="E18" s="16">
        <v>13633385</v>
      </c>
      <c r="F18" s="16">
        <v>13633385</v>
      </c>
      <c r="G18" s="16">
        <v>9480000</v>
      </c>
      <c r="H18" s="16">
        <v>14056020</v>
      </c>
      <c r="I18" s="16">
        <v>12740844</v>
      </c>
      <c r="J18" s="16">
        <f t="shared" ref="J18:J24" si="2">I18-H18</f>
        <v>-1315176</v>
      </c>
      <c r="K18" s="17">
        <f t="shared" ref="K18:K24" si="3">(J18/H18)</f>
        <v>-9.3566742221482327E-2</v>
      </c>
      <c r="L18" s="1"/>
    </row>
    <row r="19" spans="1:12" ht="15" customHeight="1" x14ac:dyDescent="0.25">
      <c r="A19" s="14" t="s">
        <v>35</v>
      </c>
      <c r="B19" s="14" t="s">
        <v>35</v>
      </c>
      <c r="C19" s="14" t="s">
        <v>49</v>
      </c>
      <c r="D19" s="15" t="s">
        <v>50</v>
      </c>
      <c r="E19" s="16">
        <v>10</v>
      </c>
      <c r="F19" s="16">
        <v>10</v>
      </c>
      <c r="G19" s="16">
        <v>0</v>
      </c>
      <c r="H19" s="16">
        <v>10</v>
      </c>
      <c r="I19" s="16">
        <v>10</v>
      </c>
      <c r="J19" s="16">
        <f t="shared" si="2"/>
        <v>0</v>
      </c>
      <c r="K19" s="17">
        <f t="shared" si="3"/>
        <v>0</v>
      </c>
      <c r="L19" s="1"/>
    </row>
    <row r="20" spans="1:12" ht="15" customHeight="1" x14ac:dyDescent="0.25">
      <c r="A20" s="14" t="s">
        <v>51</v>
      </c>
      <c r="B20" s="14" t="s">
        <v>35</v>
      </c>
      <c r="C20" s="14" t="s">
        <v>35</v>
      </c>
      <c r="D20" s="15" t="s">
        <v>52</v>
      </c>
      <c r="E20" s="16">
        <v>3608615</v>
      </c>
      <c r="F20" s="16">
        <v>3512756</v>
      </c>
      <c r="G20" s="16">
        <v>1396865</v>
      </c>
      <c r="H20" s="16">
        <v>3715112</v>
      </c>
      <c r="I20" s="16">
        <v>3342085</v>
      </c>
      <c r="J20" s="16">
        <f t="shared" si="2"/>
        <v>-373027</v>
      </c>
      <c r="K20" s="17">
        <f t="shared" si="3"/>
        <v>-0.10040800923363818</v>
      </c>
      <c r="L20" s="1"/>
    </row>
    <row r="21" spans="1:12" ht="27" customHeight="1" x14ac:dyDescent="0.25">
      <c r="A21" s="14" t="s">
        <v>35</v>
      </c>
      <c r="B21" s="14" t="s">
        <v>14</v>
      </c>
      <c r="C21" s="14" t="s">
        <v>35</v>
      </c>
      <c r="D21" s="15" t="s">
        <v>53</v>
      </c>
      <c r="E21" s="16">
        <v>0</v>
      </c>
      <c r="F21" s="16">
        <v>225</v>
      </c>
      <c r="G21" s="16">
        <v>2998</v>
      </c>
      <c r="H21" s="16">
        <v>0</v>
      </c>
      <c r="I21" s="16">
        <v>0</v>
      </c>
      <c r="J21" s="16">
        <f t="shared" si="2"/>
        <v>0</v>
      </c>
      <c r="K21" s="17"/>
      <c r="L21" s="1"/>
    </row>
    <row r="22" spans="1:12" ht="15" customHeight="1" x14ac:dyDescent="0.25">
      <c r="A22" s="14" t="s">
        <v>35</v>
      </c>
      <c r="B22" s="14" t="s">
        <v>39</v>
      </c>
      <c r="C22" s="14" t="s">
        <v>35</v>
      </c>
      <c r="D22" s="15" t="s">
        <v>54</v>
      </c>
      <c r="E22" s="16">
        <v>0</v>
      </c>
      <c r="F22" s="16">
        <v>0</v>
      </c>
      <c r="G22" s="16">
        <v>18191</v>
      </c>
      <c r="H22" s="16">
        <v>0</v>
      </c>
      <c r="I22" s="16">
        <v>0</v>
      </c>
      <c r="J22" s="16">
        <f t="shared" si="2"/>
        <v>0</v>
      </c>
      <c r="K22" s="17"/>
      <c r="L22" s="1"/>
    </row>
    <row r="23" spans="1:12" ht="15" customHeight="1" x14ac:dyDescent="0.25">
      <c r="A23" s="14" t="s">
        <v>35</v>
      </c>
      <c r="B23" s="14" t="s">
        <v>55</v>
      </c>
      <c r="C23" s="14" t="s">
        <v>35</v>
      </c>
      <c r="D23" s="15" t="s">
        <v>56</v>
      </c>
      <c r="E23" s="16">
        <v>3608615</v>
      </c>
      <c r="F23" s="16">
        <v>3512531</v>
      </c>
      <c r="G23" s="16">
        <v>1375676</v>
      </c>
      <c r="H23" s="16">
        <v>3715112</v>
      </c>
      <c r="I23" s="16">
        <v>3342085</v>
      </c>
      <c r="J23" s="16">
        <f t="shared" si="2"/>
        <v>-373027</v>
      </c>
      <c r="K23" s="17">
        <f t="shared" si="3"/>
        <v>-0.10040800923363818</v>
      </c>
      <c r="L23" s="1"/>
    </row>
    <row r="24" spans="1:12" ht="15" customHeight="1" x14ac:dyDescent="0.25">
      <c r="A24" s="14" t="s">
        <v>57</v>
      </c>
      <c r="B24" s="14" t="s">
        <v>35</v>
      </c>
      <c r="C24" s="14" t="s">
        <v>35</v>
      </c>
      <c r="D24" s="15" t="s">
        <v>58</v>
      </c>
      <c r="E24" s="16">
        <v>10</v>
      </c>
      <c r="F24" s="16">
        <v>738603</v>
      </c>
      <c r="G24" s="16">
        <v>0</v>
      </c>
      <c r="H24" s="16">
        <v>10</v>
      </c>
      <c r="I24" s="16">
        <v>10</v>
      </c>
      <c r="J24" s="16">
        <f t="shared" si="2"/>
        <v>0</v>
      </c>
      <c r="K24" s="17">
        <f t="shared" si="3"/>
        <v>0</v>
      </c>
      <c r="L24" s="1"/>
    </row>
    <row r="25" spans="1:12" ht="15" customHeight="1" x14ac:dyDescent="0.25">
      <c r="A25" s="10" t="s">
        <v>35</v>
      </c>
      <c r="B25" s="10" t="s">
        <v>35</v>
      </c>
      <c r="C25" s="10" t="s">
        <v>35</v>
      </c>
      <c r="D25" s="11" t="s">
        <v>59</v>
      </c>
      <c r="E25" s="12">
        <v>39854628</v>
      </c>
      <c r="F25" s="12">
        <v>40406948</v>
      </c>
      <c r="G25" s="12">
        <v>21899559</v>
      </c>
      <c r="H25" s="12">
        <v>40998097</v>
      </c>
      <c r="I25" s="12">
        <v>38970074</v>
      </c>
      <c r="J25" s="12">
        <f>I25-H25</f>
        <v>-2028023</v>
      </c>
      <c r="K25" s="13">
        <f>(J25/H25)</f>
        <v>-4.946627156865354E-2</v>
      </c>
      <c r="L25" s="1"/>
    </row>
    <row r="26" spans="1:12" ht="15" customHeight="1" x14ac:dyDescent="0.25">
      <c r="A26" s="14" t="s">
        <v>60</v>
      </c>
      <c r="B26" s="14" t="s">
        <v>35</v>
      </c>
      <c r="C26" s="14" t="s">
        <v>35</v>
      </c>
      <c r="D26" s="15" t="s">
        <v>61</v>
      </c>
      <c r="E26" s="16">
        <v>2795400</v>
      </c>
      <c r="F26" s="16">
        <v>2722071</v>
      </c>
      <c r="G26" s="16">
        <v>1476961</v>
      </c>
      <c r="H26" s="16">
        <v>2795400</v>
      </c>
      <c r="I26" s="16">
        <v>2735127</v>
      </c>
      <c r="J26" s="16">
        <f>I26-H26</f>
        <v>-60273</v>
      </c>
      <c r="K26" s="17">
        <f>(J26/H26)</f>
        <v>-2.1561493882807471E-2</v>
      </c>
      <c r="L26" s="1"/>
    </row>
    <row r="27" spans="1:12" ht="15" customHeight="1" x14ac:dyDescent="0.25">
      <c r="A27" s="14" t="s">
        <v>62</v>
      </c>
      <c r="B27" s="14" t="s">
        <v>35</v>
      </c>
      <c r="C27" s="14" t="s">
        <v>35</v>
      </c>
      <c r="D27" s="15" t="s">
        <v>63</v>
      </c>
      <c r="E27" s="16">
        <v>810637</v>
      </c>
      <c r="F27" s="16">
        <v>770105</v>
      </c>
      <c r="G27" s="16">
        <v>367994</v>
      </c>
      <c r="H27" s="16">
        <v>835768</v>
      </c>
      <c r="I27" s="16">
        <v>730537</v>
      </c>
      <c r="J27" s="16">
        <f>I27-H27</f>
        <v>-105231</v>
      </c>
      <c r="K27" s="17">
        <f>(J27/H27)</f>
        <v>-0.12590934326272363</v>
      </c>
      <c r="L27" s="1"/>
    </row>
    <row r="28" spans="1:12" ht="15" customHeight="1" x14ac:dyDescent="0.25">
      <c r="A28" s="14" t="s">
        <v>64</v>
      </c>
      <c r="B28" s="14" t="s">
        <v>35</v>
      </c>
      <c r="C28" s="14" t="s">
        <v>35</v>
      </c>
      <c r="D28" s="15" t="s">
        <v>65</v>
      </c>
      <c r="E28" s="16">
        <v>60126</v>
      </c>
      <c r="F28" s="16">
        <v>60126</v>
      </c>
      <c r="G28" s="16">
        <v>158294</v>
      </c>
      <c r="H28" s="16">
        <v>61991</v>
      </c>
      <c r="I28" s="16">
        <v>60391</v>
      </c>
      <c r="J28" s="16">
        <f>I28-H28</f>
        <v>-1600</v>
      </c>
      <c r="K28" s="17">
        <f>(J28/H28)</f>
        <v>-2.5810198254585342E-2</v>
      </c>
      <c r="L28" s="1"/>
    </row>
    <row r="29" spans="1:12" ht="15" customHeight="1" x14ac:dyDescent="0.25">
      <c r="A29" s="14" t="s">
        <v>35</v>
      </c>
      <c r="B29" s="14" t="s">
        <v>14</v>
      </c>
      <c r="C29" s="14" t="s">
        <v>35</v>
      </c>
      <c r="D29" s="15" t="s">
        <v>66</v>
      </c>
      <c r="E29" s="16">
        <v>60126</v>
      </c>
      <c r="F29" s="16">
        <v>60126</v>
      </c>
      <c r="G29" s="16">
        <v>26129</v>
      </c>
      <c r="H29" s="16">
        <v>61991</v>
      </c>
      <c r="I29" s="16">
        <v>60391</v>
      </c>
      <c r="J29" s="16">
        <f>I29-H29</f>
        <v>-1600</v>
      </c>
      <c r="K29" s="17">
        <f>(J29/H29)</f>
        <v>-2.5810198254585342E-2</v>
      </c>
      <c r="L29" s="1"/>
    </row>
    <row r="30" spans="1:12" ht="15" customHeight="1" x14ac:dyDescent="0.25">
      <c r="A30" s="14" t="s">
        <v>35</v>
      </c>
      <c r="B30" s="14" t="s">
        <v>67</v>
      </c>
      <c r="C30" s="14" t="s">
        <v>35</v>
      </c>
      <c r="D30" s="15" t="s">
        <v>68</v>
      </c>
      <c r="E30" s="16">
        <v>0</v>
      </c>
      <c r="F30" s="16">
        <v>0</v>
      </c>
      <c r="G30" s="16">
        <v>132165</v>
      </c>
      <c r="H30" s="16">
        <v>0</v>
      </c>
      <c r="I30" s="16">
        <v>0</v>
      </c>
      <c r="J30" s="16">
        <f t="shared" ref="J30:J46" si="4">I30-H30</f>
        <v>0</v>
      </c>
      <c r="K30" s="17"/>
      <c r="L30" s="1"/>
    </row>
    <row r="31" spans="1:12" ht="15" customHeight="1" x14ac:dyDescent="0.25">
      <c r="A31" s="14" t="s">
        <v>69</v>
      </c>
      <c r="B31" s="14" t="s">
        <v>35</v>
      </c>
      <c r="C31" s="14" t="s">
        <v>35</v>
      </c>
      <c r="D31" s="15" t="s">
        <v>38</v>
      </c>
      <c r="E31" s="16">
        <v>36188435</v>
      </c>
      <c r="F31" s="16">
        <v>36104842</v>
      </c>
      <c r="G31" s="16">
        <v>19153398</v>
      </c>
      <c r="H31" s="16">
        <v>37304908</v>
      </c>
      <c r="I31" s="16">
        <v>35443989</v>
      </c>
      <c r="J31" s="16">
        <f t="shared" si="4"/>
        <v>-1860919</v>
      </c>
      <c r="K31" s="17">
        <f t="shared" ref="K31:K46" si="5">(J31/H31)</f>
        <v>-4.9884025983926834E-2</v>
      </c>
      <c r="L31" s="1"/>
    </row>
    <row r="32" spans="1:12" ht="15" customHeight="1" x14ac:dyDescent="0.25">
      <c r="A32" s="14" t="s">
        <v>35</v>
      </c>
      <c r="B32" s="14" t="s">
        <v>14</v>
      </c>
      <c r="C32" s="14" t="s">
        <v>35</v>
      </c>
      <c r="D32" s="15" t="s">
        <v>70</v>
      </c>
      <c r="E32" s="16">
        <v>35897485</v>
      </c>
      <c r="F32" s="16">
        <v>35814994</v>
      </c>
      <c r="G32" s="16">
        <v>19032237</v>
      </c>
      <c r="H32" s="16">
        <v>37010309</v>
      </c>
      <c r="I32" s="16">
        <v>35153900</v>
      </c>
      <c r="J32" s="16">
        <f t="shared" si="4"/>
        <v>-1856409</v>
      </c>
      <c r="K32" s="17">
        <f t="shared" si="5"/>
        <v>-5.0159240767214348E-2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71</v>
      </c>
      <c r="D33" s="15" t="s">
        <v>72</v>
      </c>
      <c r="E33" s="16">
        <v>17263073</v>
      </c>
      <c r="F33" s="16">
        <v>17237152</v>
      </c>
      <c r="G33" s="16">
        <v>8714814</v>
      </c>
      <c r="H33" s="16">
        <v>17798229</v>
      </c>
      <c r="I33" s="16">
        <v>15422551</v>
      </c>
      <c r="J33" s="16">
        <f t="shared" si="4"/>
        <v>-2375678</v>
      </c>
      <c r="K33" s="17">
        <f t="shared" si="5"/>
        <v>-0.13347833652438115</v>
      </c>
      <c r="L33" s="1"/>
    </row>
    <row r="34" spans="1:12" ht="15" customHeight="1" x14ac:dyDescent="0.25">
      <c r="A34" s="14" t="s">
        <v>35</v>
      </c>
      <c r="B34" s="14" t="s">
        <v>35</v>
      </c>
      <c r="C34" s="14" t="s">
        <v>43</v>
      </c>
      <c r="D34" s="15" t="s">
        <v>73</v>
      </c>
      <c r="E34" s="16">
        <v>2907396</v>
      </c>
      <c r="F34" s="16">
        <v>2907396</v>
      </c>
      <c r="G34" s="16">
        <v>1761066</v>
      </c>
      <c r="H34" s="16">
        <v>2997526</v>
      </c>
      <c r="I34" s="16">
        <v>4368380</v>
      </c>
      <c r="J34" s="16">
        <f t="shared" si="4"/>
        <v>1370854</v>
      </c>
      <c r="K34" s="17">
        <f t="shared" si="5"/>
        <v>0.45732847688393696</v>
      </c>
      <c r="L34" s="1"/>
    </row>
    <row r="35" spans="1:12" ht="15" customHeight="1" x14ac:dyDescent="0.25">
      <c r="A35" s="51" t="s">
        <v>35</v>
      </c>
      <c r="B35" s="51" t="s">
        <v>35</v>
      </c>
      <c r="C35" s="51" t="s">
        <v>74</v>
      </c>
      <c r="D35" s="52" t="s">
        <v>75</v>
      </c>
      <c r="E35" s="53">
        <v>8894113</v>
      </c>
      <c r="F35" s="53">
        <v>8870020</v>
      </c>
      <c r="G35" s="53">
        <v>3321337</v>
      </c>
      <c r="H35" s="53">
        <v>9169831</v>
      </c>
      <c r="I35" s="53">
        <v>5993351</v>
      </c>
      <c r="J35" s="53">
        <f t="shared" si="4"/>
        <v>-3176480</v>
      </c>
      <c r="K35" s="54">
        <f t="shared" si="5"/>
        <v>-0.34640551172644296</v>
      </c>
      <c r="L35" s="1"/>
    </row>
    <row r="36" spans="1:12" ht="15" customHeight="1" x14ac:dyDescent="0.25">
      <c r="A36" s="47" t="s">
        <v>35</v>
      </c>
      <c r="B36" s="47" t="s">
        <v>35</v>
      </c>
      <c r="C36" s="47" t="s">
        <v>76</v>
      </c>
      <c r="D36" s="48" t="s">
        <v>77</v>
      </c>
      <c r="E36" s="49">
        <v>6832903</v>
      </c>
      <c r="F36" s="49">
        <v>6800426</v>
      </c>
      <c r="G36" s="49">
        <v>5235020</v>
      </c>
      <c r="H36" s="49">
        <v>7044723</v>
      </c>
      <c r="I36" s="49">
        <v>9369618</v>
      </c>
      <c r="J36" s="49">
        <f t="shared" si="4"/>
        <v>2324895</v>
      </c>
      <c r="K36" s="50">
        <f t="shared" si="5"/>
        <v>0.33001936342990351</v>
      </c>
      <c r="L36" s="1"/>
    </row>
    <row r="37" spans="1:12" ht="15" customHeight="1" x14ac:dyDescent="0.25">
      <c r="A37" s="14" t="s">
        <v>35</v>
      </c>
      <c r="B37" s="14" t="s">
        <v>67</v>
      </c>
      <c r="C37" s="14" t="s">
        <v>35</v>
      </c>
      <c r="D37" s="15" t="s">
        <v>78</v>
      </c>
      <c r="E37" s="16">
        <v>0</v>
      </c>
      <c r="F37" s="16">
        <v>0</v>
      </c>
      <c r="G37" s="16">
        <v>0</v>
      </c>
      <c r="H37" s="16">
        <v>0</v>
      </c>
      <c r="I37" s="16">
        <v>10</v>
      </c>
      <c r="J37" s="16">
        <f t="shared" si="4"/>
        <v>10</v>
      </c>
      <c r="K37" s="17"/>
      <c r="L37" s="1"/>
    </row>
    <row r="38" spans="1:12" ht="15" customHeight="1" x14ac:dyDescent="0.25">
      <c r="A38" s="14"/>
      <c r="B38" s="14"/>
      <c r="C38" s="14" t="s">
        <v>92</v>
      </c>
      <c r="D38" s="15" t="s">
        <v>93</v>
      </c>
      <c r="E38" s="16">
        <v>0</v>
      </c>
      <c r="F38" s="16">
        <v>0</v>
      </c>
      <c r="G38" s="16">
        <v>0</v>
      </c>
      <c r="H38" s="16">
        <v>0</v>
      </c>
      <c r="I38" s="16">
        <v>10</v>
      </c>
      <c r="J38" s="16">
        <f t="shared" si="4"/>
        <v>10</v>
      </c>
      <c r="K38" s="17"/>
      <c r="L38" s="1"/>
    </row>
    <row r="39" spans="1:12" ht="15" customHeight="1" x14ac:dyDescent="0.25">
      <c r="A39" s="14" t="s">
        <v>35</v>
      </c>
      <c r="B39" s="14" t="s">
        <v>79</v>
      </c>
      <c r="C39" s="14" t="s">
        <v>35</v>
      </c>
      <c r="D39" s="15" t="s">
        <v>80</v>
      </c>
      <c r="E39" s="16">
        <v>290950</v>
      </c>
      <c r="F39" s="16">
        <v>289848</v>
      </c>
      <c r="G39" s="16">
        <v>121161</v>
      </c>
      <c r="H39" s="16">
        <v>294599</v>
      </c>
      <c r="I39" s="16">
        <v>290079</v>
      </c>
      <c r="J39" s="16">
        <f t="shared" si="4"/>
        <v>-4520</v>
      </c>
      <c r="K39" s="17">
        <f t="shared" si="5"/>
        <v>-1.5342889826509934E-2</v>
      </c>
      <c r="L39" s="1"/>
    </row>
    <row r="40" spans="1:12" ht="15" customHeight="1" x14ac:dyDescent="0.25">
      <c r="A40" s="14" t="s">
        <v>35</v>
      </c>
      <c r="B40" s="14" t="s">
        <v>35</v>
      </c>
      <c r="C40" s="14" t="s">
        <v>71</v>
      </c>
      <c r="D40" s="15" t="s">
        <v>72</v>
      </c>
      <c r="E40" s="16">
        <v>290950</v>
      </c>
      <c r="F40" s="16">
        <v>289848</v>
      </c>
      <c r="G40" s="16">
        <v>121161</v>
      </c>
      <c r="H40" s="16">
        <v>294599</v>
      </c>
      <c r="I40" s="16">
        <v>290079</v>
      </c>
      <c r="J40" s="16">
        <f t="shared" si="4"/>
        <v>-4520</v>
      </c>
      <c r="K40" s="17">
        <f t="shared" si="5"/>
        <v>-1.5342889826509934E-2</v>
      </c>
      <c r="L40" s="1"/>
    </row>
    <row r="41" spans="1:12" ht="15" customHeight="1" x14ac:dyDescent="0.25">
      <c r="A41" s="14" t="s">
        <v>81</v>
      </c>
      <c r="B41" s="14" t="s">
        <v>35</v>
      </c>
      <c r="C41" s="14" t="s">
        <v>35</v>
      </c>
      <c r="D41" s="15" t="s">
        <v>82</v>
      </c>
      <c r="E41" s="16">
        <v>10</v>
      </c>
      <c r="F41" s="16">
        <v>738828</v>
      </c>
      <c r="G41" s="16">
        <v>739628</v>
      </c>
      <c r="H41" s="16">
        <v>10</v>
      </c>
      <c r="I41" s="16">
        <v>10</v>
      </c>
      <c r="J41" s="16">
        <f t="shared" si="4"/>
        <v>0</v>
      </c>
      <c r="K41" s="17">
        <f t="shared" si="5"/>
        <v>0</v>
      </c>
      <c r="L41" s="1"/>
    </row>
    <row r="42" spans="1:12" ht="15" customHeight="1" x14ac:dyDescent="0.25">
      <c r="A42" s="14" t="s">
        <v>35</v>
      </c>
      <c r="B42" s="14" t="s">
        <v>55</v>
      </c>
      <c r="C42" s="14" t="s">
        <v>35</v>
      </c>
      <c r="D42" s="15" t="s">
        <v>83</v>
      </c>
      <c r="E42" s="16">
        <v>10</v>
      </c>
      <c r="F42" s="16">
        <v>738828</v>
      </c>
      <c r="G42" s="16">
        <v>739628</v>
      </c>
      <c r="H42" s="16">
        <v>10</v>
      </c>
      <c r="I42" s="16">
        <v>10</v>
      </c>
      <c r="J42" s="16">
        <f t="shared" si="4"/>
        <v>0</v>
      </c>
      <c r="K42" s="17">
        <f t="shared" si="5"/>
        <v>0</v>
      </c>
      <c r="L42" s="1"/>
    </row>
    <row r="43" spans="1:12" ht="15" customHeight="1" x14ac:dyDescent="0.25">
      <c r="A43" s="14" t="s">
        <v>84</v>
      </c>
      <c r="B43" s="14" t="s">
        <v>35</v>
      </c>
      <c r="C43" s="14" t="s">
        <v>35</v>
      </c>
      <c r="D43" s="15" t="s">
        <v>85</v>
      </c>
      <c r="E43" s="16">
        <v>10</v>
      </c>
      <c r="F43" s="16">
        <v>10966</v>
      </c>
      <c r="G43" s="16">
        <v>3284</v>
      </c>
      <c r="H43" s="16">
        <v>10</v>
      </c>
      <c r="I43" s="16">
        <v>10</v>
      </c>
      <c r="J43" s="16">
        <f t="shared" si="4"/>
        <v>0</v>
      </c>
      <c r="K43" s="17">
        <f t="shared" si="5"/>
        <v>0</v>
      </c>
      <c r="L43" s="1"/>
    </row>
    <row r="44" spans="1:12" ht="15" customHeight="1" x14ac:dyDescent="0.25">
      <c r="A44" s="14" t="s">
        <v>35</v>
      </c>
      <c r="B44" s="14" t="s">
        <v>14</v>
      </c>
      <c r="C44" s="14" t="s">
        <v>35</v>
      </c>
      <c r="D44" s="15" t="s">
        <v>86</v>
      </c>
      <c r="E44" s="16">
        <v>10</v>
      </c>
      <c r="F44" s="16">
        <v>10966</v>
      </c>
      <c r="G44" s="16">
        <v>3284</v>
      </c>
      <c r="H44" s="16">
        <v>10</v>
      </c>
      <c r="I44" s="16">
        <v>10</v>
      </c>
      <c r="J44" s="16">
        <f t="shared" si="4"/>
        <v>0</v>
      </c>
      <c r="K44" s="17">
        <f t="shared" si="5"/>
        <v>0</v>
      </c>
      <c r="L44" s="1"/>
    </row>
    <row r="45" spans="1:12" ht="15" customHeight="1" x14ac:dyDescent="0.25">
      <c r="A45" s="14" t="s">
        <v>87</v>
      </c>
      <c r="B45" s="14" t="s">
        <v>35</v>
      </c>
      <c r="C45" s="14" t="s">
        <v>35</v>
      </c>
      <c r="D45" s="15" t="s">
        <v>88</v>
      </c>
      <c r="E45" s="16">
        <v>10</v>
      </c>
      <c r="F45" s="16">
        <v>10</v>
      </c>
      <c r="G45" s="16">
        <v>0</v>
      </c>
      <c r="H45" s="16">
        <v>10</v>
      </c>
      <c r="I45" s="16">
        <v>10</v>
      </c>
      <c r="J45" s="16">
        <f t="shared" si="4"/>
        <v>0</v>
      </c>
      <c r="K45" s="17">
        <f t="shared" si="5"/>
        <v>0</v>
      </c>
      <c r="L45" s="1"/>
    </row>
    <row r="46" spans="1:12" ht="15" customHeight="1" x14ac:dyDescent="0.25">
      <c r="A46" s="14" t="s">
        <v>35</v>
      </c>
      <c r="B46" s="14" t="s">
        <v>7</v>
      </c>
      <c r="C46" s="14" t="s">
        <v>35</v>
      </c>
      <c r="D46" s="15" t="s">
        <v>89</v>
      </c>
      <c r="E46" s="16">
        <v>10</v>
      </c>
      <c r="F46" s="16">
        <v>10</v>
      </c>
      <c r="G46" s="16">
        <v>0</v>
      </c>
      <c r="H46" s="16">
        <v>10</v>
      </c>
      <c r="I46" s="16">
        <v>10</v>
      </c>
      <c r="J46" s="16">
        <f t="shared" si="4"/>
        <v>0</v>
      </c>
      <c r="K46" s="17">
        <f t="shared" si="5"/>
        <v>0</v>
      </c>
      <c r="L46" s="1"/>
    </row>
    <row r="47" spans="1:12" ht="1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"/>
    </row>
    <row r="48" spans="1:12" ht="1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"/>
    </row>
    <row r="49" spans="1:13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 ht="15" customHeight="1" x14ac:dyDescent="0.25">
      <c r="A50" s="42" t="s">
        <v>90</v>
      </c>
      <c r="B50" s="43"/>
      <c r="C50" s="43"/>
      <c r="D50" s="43"/>
      <c r="E50" s="20">
        <v>39854608</v>
      </c>
      <c r="F50" s="20">
        <v>39668110</v>
      </c>
      <c r="G50" s="20">
        <v>21159931</v>
      </c>
      <c r="H50" s="20">
        <v>40998077</v>
      </c>
      <c r="I50" s="20">
        <v>38970054</v>
      </c>
      <c r="J50" s="20">
        <v>-2028023</v>
      </c>
      <c r="K50" s="21">
        <v>-4.9466295699673916E-2</v>
      </c>
      <c r="L50" s="1"/>
    </row>
    <row r="51" spans="1:13" ht="15" customHeight="1" x14ac:dyDescent="0.25">
      <c r="A51" s="44" t="s">
        <v>91</v>
      </c>
      <c r="B51" s="45"/>
      <c r="C51" s="45"/>
      <c r="D51" s="45"/>
      <c r="E51" s="45"/>
      <c r="F51" s="45"/>
      <c r="G51" s="45"/>
      <c r="H51" s="45"/>
      <c r="I51" s="45"/>
      <c r="J51" s="1"/>
      <c r="K51" s="1"/>
      <c r="L51" s="1"/>
    </row>
    <row r="52" spans="1:13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5" spans="1:13" x14ac:dyDescent="0.25">
      <c r="E55" s="46"/>
      <c r="F55" s="46"/>
      <c r="G55" s="46"/>
      <c r="H55" s="46"/>
      <c r="I55" s="46"/>
      <c r="J55" s="46"/>
      <c r="K55" s="46"/>
      <c r="L55" s="46"/>
      <c r="M55" s="46"/>
    </row>
    <row r="56" spans="1:13" x14ac:dyDescent="0.25">
      <c r="E56" s="46"/>
      <c r="F56" s="46"/>
      <c r="G56" s="46"/>
      <c r="H56" s="46"/>
      <c r="I56" s="46"/>
      <c r="J56" s="46"/>
      <c r="K56" s="46"/>
      <c r="L56" s="46"/>
      <c r="M56" s="46"/>
    </row>
    <row r="57" spans="1:13" x14ac:dyDescent="0.25">
      <c r="E57" s="46"/>
      <c r="F57" s="46"/>
      <c r="G57" s="46"/>
      <c r="H57" s="46"/>
      <c r="I57" s="46"/>
      <c r="J57" s="46"/>
      <c r="K57" s="46"/>
      <c r="L57" s="46"/>
      <c r="M57" s="46"/>
    </row>
    <row r="58" spans="1:13" x14ac:dyDescent="0.25">
      <c r="E58" s="46"/>
      <c r="F58" s="46"/>
      <c r="G58" s="46"/>
      <c r="H58" s="46"/>
      <c r="I58" s="46"/>
      <c r="J58" s="46"/>
      <c r="K58" s="46"/>
      <c r="L58" s="46"/>
      <c r="M58" s="46"/>
    </row>
    <row r="59" spans="1:13" x14ac:dyDescent="0.25">
      <c r="E59" s="46"/>
      <c r="F59" s="46"/>
      <c r="G59" s="46"/>
      <c r="H59" s="46"/>
      <c r="I59" s="46"/>
      <c r="J59" s="46"/>
      <c r="K59" s="46"/>
      <c r="L59" s="46"/>
      <c r="M59" s="46"/>
    </row>
    <row r="60" spans="1:13" x14ac:dyDescent="0.25">
      <c r="E60" s="46"/>
      <c r="F60" s="46"/>
      <c r="G60" s="46"/>
      <c r="H60" s="46"/>
      <c r="I60" s="46"/>
      <c r="J60" s="46"/>
      <c r="K60" s="46"/>
      <c r="L60" s="46"/>
      <c r="M60" s="46"/>
    </row>
    <row r="61" spans="1:13" x14ac:dyDescent="0.25">
      <c r="E61" s="46"/>
      <c r="F61" s="46"/>
      <c r="G61" s="46"/>
      <c r="H61" s="46"/>
      <c r="I61" s="46"/>
      <c r="J61" s="46"/>
      <c r="K61" s="46"/>
      <c r="L61" s="46"/>
      <c r="M61" s="46"/>
    </row>
    <row r="62" spans="1:13" x14ac:dyDescent="0.25">
      <c r="E62" s="46"/>
      <c r="F62" s="46"/>
      <c r="G62" s="46"/>
      <c r="H62" s="46"/>
      <c r="I62" s="46"/>
      <c r="J62" s="46"/>
      <c r="K62" s="46"/>
      <c r="L62" s="46"/>
      <c r="M62" s="46"/>
    </row>
    <row r="63" spans="1:13" x14ac:dyDescent="0.25">
      <c r="E63" s="46"/>
      <c r="F63" s="46"/>
      <c r="G63" s="46"/>
      <c r="H63" s="46"/>
      <c r="I63" s="46"/>
      <c r="J63" s="46"/>
      <c r="K63" s="46"/>
      <c r="L63" s="46"/>
      <c r="M63" s="46"/>
    </row>
    <row r="64" spans="1:13" x14ac:dyDescent="0.25">
      <c r="E64" s="46"/>
      <c r="F64" s="46"/>
      <c r="G64" s="46"/>
      <c r="H64" s="46"/>
      <c r="I64" s="46"/>
      <c r="J64" s="46"/>
      <c r="K64" s="46"/>
      <c r="L64" s="46"/>
      <c r="M64" s="46"/>
    </row>
    <row r="65" spans="5:13" x14ac:dyDescent="0.25">
      <c r="E65" s="46"/>
      <c r="F65" s="46"/>
      <c r="G65" s="46"/>
      <c r="H65" s="46"/>
      <c r="I65" s="46"/>
      <c r="J65" s="46"/>
      <c r="K65" s="46"/>
      <c r="L65" s="46"/>
      <c r="M65" s="46"/>
    </row>
    <row r="66" spans="5:13" x14ac:dyDescent="0.25">
      <c r="E66" s="46"/>
      <c r="F66" s="46"/>
      <c r="G66" s="46"/>
      <c r="H66" s="46"/>
      <c r="I66" s="46"/>
      <c r="J66" s="46"/>
      <c r="K66" s="46"/>
      <c r="L66" s="46"/>
      <c r="M66" s="46"/>
    </row>
    <row r="67" spans="5:13" x14ac:dyDescent="0.25">
      <c r="E67" s="46"/>
      <c r="F67" s="46"/>
      <c r="G67" s="46"/>
      <c r="H67" s="46"/>
      <c r="I67" s="46"/>
      <c r="J67" s="46"/>
      <c r="K67" s="46"/>
      <c r="L67" s="46"/>
      <c r="M67" s="46"/>
    </row>
    <row r="68" spans="5:13" x14ac:dyDescent="0.25">
      <c r="E68" s="46"/>
      <c r="F68" s="46"/>
      <c r="G68" s="46"/>
      <c r="H68" s="46"/>
      <c r="I68" s="46"/>
      <c r="J68" s="46"/>
      <c r="K68" s="46"/>
      <c r="L68" s="46"/>
      <c r="M68" s="46"/>
    </row>
    <row r="69" spans="5:13" x14ac:dyDescent="0.25">
      <c r="E69" s="46"/>
      <c r="F69" s="46"/>
      <c r="G69" s="46"/>
      <c r="H69" s="46"/>
      <c r="I69" s="46"/>
      <c r="J69" s="46"/>
      <c r="K69" s="46"/>
      <c r="L69" s="46"/>
      <c r="M69" s="46"/>
    </row>
    <row r="70" spans="5:13" x14ac:dyDescent="0.25">
      <c r="E70" s="46"/>
      <c r="F70" s="46"/>
      <c r="G70" s="46"/>
      <c r="H70" s="46"/>
      <c r="I70" s="46"/>
      <c r="J70" s="46"/>
      <c r="K70" s="46"/>
      <c r="L70" s="46"/>
      <c r="M70" s="46"/>
    </row>
  </sheetData>
  <mergeCells count="17">
    <mergeCell ref="J10:J11"/>
    <mergeCell ref="K10:K11"/>
    <mergeCell ref="A50:D50"/>
    <mergeCell ref="A51:I5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2025-09-26T20:43:01Z</dcterms:modified>
</cp:coreProperties>
</file>