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F3794CE-55EE-4000-A267-68CC021F6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analitico'!$A$1:$K$60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6" i="1"/>
  <c r="K36" i="1" s="1"/>
  <c r="J37" i="1"/>
  <c r="K37" i="1" s="1"/>
  <c r="J38" i="1"/>
  <c r="K38" i="1" s="1"/>
  <c r="J39" i="1"/>
  <c r="K39" i="1" s="1"/>
  <c r="J40" i="1"/>
  <c r="K40" i="1"/>
  <c r="J41" i="1"/>
  <c r="K41" i="1" s="1"/>
  <c r="J42" i="1"/>
  <c r="K42" i="1" s="1"/>
  <c r="J43" i="1"/>
  <c r="K43" i="1" s="1"/>
  <c r="J44" i="1"/>
  <c r="K44" i="1"/>
  <c r="J45" i="1"/>
  <c r="K45" i="1" s="1"/>
  <c r="J46" i="1"/>
  <c r="K46" i="1" s="1"/>
  <c r="J47" i="1"/>
  <c r="K47" i="1" s="1"/>
  <c r="J48" i="1"/>
  <c r="K48" i="1" s="1"/>
  <c r="J49" i="1"/>
  <c r="K49" i="1" s="1"/>
  <c r="J50" i="1"/>
  <c r="J51" i="1"/>
  <c r="J52" i="1"/>
  <c r="K52" i="1"/>
  <c r="J53" i="1"/>
  <c r="K53" i="1" s="1"/>
  <c r="J54" i="1"/>
  <c r="K54" i="1" s="1"/>
  <c r="J55" i="1"/>
  <c r="K55" i="1" s="1"/>
  <c r="J56" i="1"/>
  <c r="K56" i="1" s="1"/>
  <c r="J30" i="1"/>
  <c r="K30" i="1" s="1"/>
  <c r="J31" i="1"/>
  <c r="K31" i="1" s="1"/>
  <c r="J32" i="1"/>
  <c r="K32" i="1" s="1"/>
  <c r="J33" i="1"/>
  <c r="J18" i="1"/>
  <c r="K18" i="1" s="1"/>
  <c r="J19" i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J27" i="1"/>
  <c r="K27" i="1" s="1"/>
  <c r="J34" i="1"/>
  <c r="K34" i="1" s="1"/>
  <c r="J29" i="1"/>
  <c r="K29" i="1" s="1"/>
  <c r="J28" i="1"/>
  <c r="K2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<sst xmlns="http://schemas.openxmlformats.org/spreadsheetml/2006/main" count="214" uniqueCount="111">
  <si>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</si>
  <si>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</si>
  <si>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</si>
  <si>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</si>
  <si>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</si>
  <si>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</si>
  <si>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</si>
  <si>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</si>
  <si>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</si>
  <si>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DE COOPERACIÓN TÉCNICA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</si>
  <si>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</si>
  <si>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16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</si>
  <si>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</si>
  <si>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</si>
  <si>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</si>
  <si>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</si>
  <si>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</si>
  <si>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</si>
  <si>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</si>
  <si>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</si>
  <si>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</si>
  <si>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</si>
  <si>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</si>
  <si>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</si>
  <si>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</si>
  <si>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</si>
  <si>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</si>
  <si>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</si>
  <si>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</si>
  <si>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</si>
  <si>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</si>
  <si>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</si>
  <si>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</si>
  <si>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</si>
  <si>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</si>
  <si>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</si>
  <si>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</si>
  <si>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</si>
  <si>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</si>
  <si>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</si>
  <si>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</si>
  <si>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004</t>
    </r>
  </si>
  <si>
    <r>
      <rPr>
        <sz val="10"/>
        <rFont val="Times New Roman"/>
      </rPr>
      <t>Corporación de Fomento de la Producción</t>
    </r>
  </si>
  <si>
    <r>
      <rPr>
        <sz val="10"/>
        <rFont val="Times New Roman"/>
      </rPr>
      <t>005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</si>
  <si>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</si>
  <si>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>140</t>
    </r>
  </si>
  <si>
    <r>
      <rPr>
        <sz val="10"/>
        <rFont val="Times New Roman"/>
      </rPr>
      <t>Mujer y Trabajo - Abeja Emprende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</si>
  <si>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</si>
  <si>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</si>
  <si>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</si>
  <si>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</si>
  <si>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</si>
  <si>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</si>
  <si>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</si>
  <si>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</si>
  <si>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</si>
  <si>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</si>
  <si>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</si>
  <si>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</si>
  <si>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</si>
  <si>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</si>
  <si>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</si>
  <si>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</si>
  <si>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</si>
  <si>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</si>
  <si>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</si>
  <si>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</si>
  <si>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</si>
  <si>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</si>
  <si>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</si>
  <si>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</si>
  <si>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</si>
  <si>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</si>
  <si>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</si>
  <si>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</si>
  <si>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131</t>
    </r>
  </si>
  <si>
    <r>
      <rPr>
        <sz val="10"/>
        <rFont val="Times New Roman"/>
      </rPr>
      <t>Programa Mejoramiento Competitividad de la MIPE</t>
    </r>
  </si>
  <si>
    <r>
      <rPr>
        <sz val="10"/>
        <rFont val="Times New Roman"/>
      </rPr>
      <t>132</t>
    </r>
  </si>
  <si>
    <r>
      <rPr>
        <sz val="10"/>
        <rFont val="Times New Roman"/>
      </rPr>
      <t>Programa Emprendedores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</si>
  <si>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</si>
  <si>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133</t>
    </r>
  </si>
  <si>
    <r>
      <rPr>
        <sz val="10"/>
        <rFont val="Times New Roman"/>
      </rPr>
      <t>Programa Dirigido a Grupos de Empresas Asociatividad</t>
    </r>
  </si>
  <si>
    <r>
      <rPr>
        <sz val="10"/>
        <rFont val="Times New Roman"/>
      </rPr>
      <t>134</t>
    </r>
  </si>
  <si>
    <r>
      <rPr>
        <sz val="10"/>
        <rFont val="Times New Roman"/>
      </rPr>
      <t>Programa Desarrollo Empresarial en los Territorios</t>
    </r>
  </si>
  <si>
    <r>
      <rPr>
        <sz val="10"/>
        <rFont val="Times New Roman"/>
      </rPr>
      <t>152</t>
    </r>
  </si>
  <si>
    <r>
      <rPr>
        <sz val="10"/>
        <rFont val="Times New Roman"/>
      </rPr>
      <t>Programas Especiales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</si>
  <si>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</si>
  <si>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</si>
  <si>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</si>
  <si>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</si>
  <si>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</si>
  <si>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</si>
  <si>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</si>
  <si>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</si>
  <si>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</si>
  <si>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</si>
  <si>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</si>
  <si>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</si>
  <si>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</si>
  <si>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</si>
  <si>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</si>
  <si>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</si>
  <si>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</si>
  <si>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02</t>
  </si>
  <si>
    <t>Compensaciones por Daños a Terceros y/o a la Propiedad</t>
  </si>
  <si>
    <t>131</t>
  </si>
  <si>
    <t>133</t>
  </si>
  <si>
    <t>134</t>
  </si>
  <si>
    <t>Programa Mejoramiento Competitividad de la MIPE</t>
  </si>
  <si>
    <t>Programa Dirigido a Grupos de Empresas Asociatividad</t>
  </si>
  <si>
    <t>Programa Desarrollo Empresarial en los Territorios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</si>
</sst>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9" fillId="44" borderId="13" xfId="0" applyFont="1" applyFill="1" applyBorder="1" applyAlignment="1">
      <alignment horizontal="center" vertical="top" wrapText="1"/>
    </xf>
    <xf numFmtId="0" fontId="9" fillId="44" borderId="1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3" fontId="3" fillId="0" borderId="12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 wrapText="1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82"/>
  <sheetViews>
    <sheetView tabSelected="1" topLeftCell="A38" zoomScaleNormal="100" workbookViewId="0">
      <selection activeCell="K52" sqref="K5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710937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</row>
    <row r="2" spans="1:12" ht="17.100000000000001" customHeight="1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</row>
    <row r="3" spans="1:12" ht="15" customHeight="1" x14ac:dyDescent="0.2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4" t="s">
        <v>4</v>
      </c>
      <c r="B5" s="25"/>
      <c r="C5" s="26" t="s">
        <v>5</v>
      </c>
      <c r="D5" s="27"/>
      <c r="E5" s="27"/>
      <c r="F5" s="2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6" t="s">
        <v>16</v>
      </c>
      <c r="B9" s="36" t="s">
        <v>17</v>
      </c>
      <c r="C9" s="36" t="s">
        <v>18</v>
      </c>
      <c r="D9" s="36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8" t="s">
        <v>31</v>
      </c>
      <c r="K10" s="38" t="s">
        <v>32</v>
      </c>
      <c r="L10" s="1"/>
    </row>
    <row r="11" spans="1:12" ht="30" customHeight="1" x14ac:dyDescent="0.25">
      <c r="A11" s="37"/>
      <c r="B11" s="37"/>
      <c r="C11" s="37"/>
      <c r="D11" s="37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9"/>
      <c r="K11" s="39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68607194</v>
      </c>
      <c r="F12" s="12">
        <v>71326882</v>
      </c>
      <c r="G12" s="12">
        <v>40965256</v>
      </c>
      <c r="H12" s="12">
        <v>70342037</v>
      </c>
      <c r="I12" s="12">
        <v>69268435</v>
      </c>
      <c r="J12" s="12">
        <f t="shared" ref="J12:J17" si="0">I12-H12</f>
        <v>-1073602</v>
      </c>
      <c r="K12" s="13">
        <f t="shared" ref="K12:K17" si="1">(J12/H12)</f>
        <v>-1.5262594684313733E-2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48245555</v>
      </c>
      <c r="F13" s="16">
        <v>47754593</v>
      </c>
      <c r="G13" s="16">
        <v>24732147</v>
      </c>
      <c r="H13" s="16">
        <v>49349186</v>
      </c>
      <c r="I13" s="16">
        <v>45056767</v>
      </c>
      <c r="J13" s="16">
        <f t="shared" si="0"/>
        <v>-4292419</v>
      </c>
      <c r="K13" s="17">
        <f t="shared" si="1"/>
        <v>-8.6980543103588381E-2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48245555</v>
      </c>
      <c r="F14" s="16">
        <v>47754593</v>
      </c>
      <c r="G14" s="16">
        <v>24732147</v>
      </c>
      <c r="H14" s="16">
        <v>49349186</v>
      </c>
      <c r="I14" s="16">
        <v>45056767</v>
      </c>
      <c r="J14" s="16">
        <f t="shared" si="0"/>
        <v>-4292419</v>
      </c>
      <c r="K14" s="17">
        <f t="shared" si="1"/>
        <v>-8.6980543103588381E-2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40188873</v>
      </c>
      <c r="F15" s="16">
        <v>39697911</v>
      </c>
      <c r="G15" s="16">
        <v>21294920</v>
      </c>
      <c r="H15" s="16">
        <v>41042748</v>
      </c>
      <c r="I15" s="16">
        <v>40524956</v>
      </c>
      <c r="J15" s="16">
        <f t="shared" si="0"/>
        <v>-517792</v>
      </c>
      <c r="K15" s="17">
        <f t="shared" si="1"/>
        <v>-1.261591938239613E-2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3855400</v>
      </c>
      <c r="F16" s="16">
        <v>3855400</v>
      </c>
      <c r="G16" s="16">
        <v>771080</v>
      </c>
      <c r="H16" s="16">
        <v>3974917</v>
      </c>
      <c r="I16" s="16">
        <v>3895420</v>
      </c>
      <c r="J16" s="16">
        <f t="shared" si="0"/>
        <v>-79497</v>
      </c>
      <c r="K16" s="17">
        <f t="shared" si="1"/>
        <v>-1.999966288604265E-2</v>
      </c>
      <c r="L16" s="1"/>
    </row>
    <row r="17" spans="1:12" ht="15" customHeight="1" x14ac:dyDescent="0.25">
      <c r="A17" s="14" t="s">
        <v>35</v>
      </c>
      <c r="B17" s="14" t="s">
        <v>35</v>
      </c>
      <c r="C17" s="14" t="s">
        <v>45</v>
      </c>
      <c r="D17" s="15" t="s">
        <v>46</v>
      </c>
      <c r="E17" s="16">
        <v>4201272</v>
      </c>
      <c r="F17" s="16">
        <v>4201272</v>
      </c>
      <c r="G17" s="16">
        <v>2610000</v>
      </c>
      <c r="H17" s="16">
        <v>4331511</v>
      </c>
      <c r="I17" s="16">
        <v>636381</v>
      </c>
      <c r="J17" s="16">
        <f t="shared" si="0"/>
        <v>-3695130</v>
      </c>
      <c r="K17" s="17">
        <f t="shared" si="1"/>
        <v>-0.85308106108930581</v>
      </c>
      <c r="L17" s="1"/>
    </row>
    <row r="18" spans="1:12" ht="15" customHeight="1" x14ac:dyDescent="0.25">
      <c r="A18" s="14" t="s">
        <v>35</v>
      </c>
      <c r="B18" s="14" t="s">
        <v>35</v>
      </c>
      <c r="C18" s="14" t="s">
        <v>47</v>
      </c>
      <c r="D18" s="15" t="s">
        <v>48</v>
      </c>
      <c r="E18" s="16">
        <v>10</v>
      </c>
      <c r="F18" s="16">
        <v>10</v>
      </c>
      <c r="G18" s="16">
        <v>56147</v>
      </c>
      <c r="H18" s="16">
        <v>10</v>
      </c>
      <c r="I18" s="16">
        <v>10</v>
      </c>
      <c r="J18" s="16">
        <f t="shared" ref="J18:J27" si="2">I18-H18</f>
        <v>0</v>
      </c>
      <c r="K18" s="17">
        <f t="shared" ref="K18:K27" si="3">(J18/H18)</f>
        <v>0</v>
      </c>
      <c r="L18" s="1"/>
    </row>
    <row r="19" spans="1:12" ht="15" customHeight="1" x14ac:dyDescent="0.25">
      <c r="A19" s="14" t="s">
        <v>49</v>
      </c>
      <c r="B19" s="14" t="s">
        <v>35</v>
      </c>
      <c r="C19" s="14" t="s">
        <v>35</v>
      </c>
      <c r="D19" s="15" t="s">
        <v>50</v>
      </c>
      <c r="E19" s="16">
        <v>0</v>
      </c>
      <c r="F19" s="16">
        <v>0</v>
      </c>
      <c r="G19" s="16">
        <v>139054</v>
      </c>
      <c r="H19" s="16">
        <v>0</v>
      </c>
      <c r="I19" s="16">
        <v>0</v>
      </c>
      <c r="J19" s="16">
        <f t="shared" si="2"/>
        <v>0</v>
      </c>
      <c r="K19" s="17"/>
      <c r="L19" s="1"/>
    </row>
    <row r="20" spans="1:12" ht="15" customHeight="1" x14ac:dyDescent="0.25">
      <c r="A20" s="14" t="s">
        <v>51</v>
      </c>
      <c r="B20" s="14" t="s">
        <v>35</v>
      </c>
      <c r="C20" s="14" t="s">
        <v>35</v>
      </c>
      <c r="D20" s="15" t="s">
        <v>52</v>
      </c>
      <c r="E20" s="16">
        <v>183011</v>
      </c>
      <c r="F20" s="16">
        <v>183011</v>
      </c>
      <c r="G20" s="16">
        <v>1583228</v>
      </c>
      <c r="H20" s="16">
        <v>188685</v>
      </c>
      <c r="I20" s="16">
        <v>188685</v>
      </c>
      <c r="J20" s="16">
        <f t="shared" si="2"/>
        <v>0</v>
      </c>
      <c r="K20" s="17">
        <f t="shared" si="3"/>
        <v>0</v>
      </c>
      <c r="L20" s="1"/>
    </row>
    <row r="21" spans="1:12" ht="27" customHeight="1" x14ac:dyDescent="0.25">
      <c r="A21" s="14" t="s">
        <v>35</v>
      </c>
      <c r="B21" s="14" t="s">
        <v>14</v>
      </c>
      <c r="C21" s="14" t="s">
        <v>35</v>
      </c>
      <c r="D21" s="15" t="s">
        <v>53</v>
      </c>
      <c r="E21" s="16">
        <v>134625</v>
      </c>
      <c r="F21" s="16">
        <v>134625</v>
      </c>
      <c r="G21" s="16">
        <v>150814</v>
      </c>
      <c r="H21" s="16">
        <v>138799</v>
      </c>
      <c r="I21" s="16">
        <v>138799</v>
      </c>
      <c r="J21" s="16">
        <f t="shared" si="2"/>
        <v>0</v>
      </c>
      <c r="K21" s="17">
        <f t="shared" si="3"/>
        <v>0</v>
      </c>
      <c r="L21" s="1"/>
    </row>
    <row r="22" spans="1:12" ht="15" customHeight="1" x14ac:dyDescent="0.25">
      <c r="A22" s="14" t="s">
        <v>35</v>
      </c>
      <c r="B22" s="14" t="s">
        <v>54</v>
      </c>
      <c r="C22" s="14" t="s">
        <v>35</v>
      </c>
      <c r="D22" s="15" t="s">
        <v>55</v>
      </c>
      <c r="E22" s="16">
        <v>48386</v>
      </c>
      <c r="F22" s="16">
        <v>48386</v>
      </c>
      <c r="G22" s="16">
        <v>1432414</v>
      </c>
      <c r="H22" s="16">
        <v>49886</v>
      </c>
      <c r="I22" s="16">
        <v>49886</v>
      </c>
      <c r="J22" s="16">
        <f t="shared" si="2"/>
        <v>0</v>
      </c>
      <c r="K22" s="17">
        <f t="shared" si="3"/>
        <v>0</v>
      </c>
      <c r="L22" s="1"/>
    </row>
    <row r="23" spans="1:12" ht="15" customHeight="1" x14ac:dyDescent="0.25">
      <c r="A23" s="14" t="s">
        <v>56</v>
      </c>
      <c r="B23" s="14" t="s">
        <v>35</v>
      </c>
      <c r="C23" s="14" t="s">
        <v>35</v>
      </c>
      <c r="D23" s="15" t="s">
        <v>57</v>
      </c>
      <c r="E23" s="16">
        <v>20178618</v>
      </c>
      <c r="F23" s="16">
        <v>20425047</v>
      </c>
      <c r="G23" s="16">
        <v>14435459</v>
      </c>
      <c r="H23" s="16">
        <v>20804156</v>
      </c>
      <c r="I23" s="16">
        <v>24022973</v>
      </c>
      <c r="J23" s="16">
        <f t="shared" si="2"/>
        <v>3218817</v>
      </c>
      <c r="K23" s="17">
        <f t="shared" si="3"/>
        <v>0.15471990308090364</v>
      </c>
      <c r="L23" s="1"/>
    </row>
    <row r="24" spans="1:12" ht="15" customHeight="1" x14ac:dyDescent="0.25">
      <c r="A24" s="14" t="s">
        <v>35</v>
      </c>
      <c r="B24" s="14" t="s">
        <v>14</v>
      </c>
      <c r="C24" s="14" t="s">
        <v>35</v>
      </c>
      <c r="D24" s="15" t="s">
        <v>58</v>
      </c>
      <c r="E24" s="16">
        <v>20178618</v>
      </c>
      <c r="F24" s="16">
        <v>20425047</v>
      </c>
      <c r="G24" s="16">
        <v>14435459</v>
      </c>
      <c r="H24" s="16">
        <v>20804156</v>
      </c>
      <c r="I24" s="16">
        <v>24022973</v>
      </c>
      <c r="J24" s="16">
        <f t="shared" si="2"/>
        <v>3218817</v>
      </c>
      <c r="K24" s="17">
        <f t="shared" si="3"/>
        <v>0.15471990308090364</v>
      </c>
      <c r="L24" s="1"/>
    </row>
    <row r="25" spans="1:12" ht="15" customHeight="1" x14ac:dyDescent="0.25">
      <c r="A25" s="14" t="s">
        <v>59</v>
      </c>
      <c r="B25" s="14" t="s">
        <v>35</v>
      </c>
      <c r="C25" s="14" t="s">
        <v>35</v>
      </c>
      <c r="D25" s="15" t="s">
        <v>60</v>
      </c>
      <c r="E25" s="16">
        <v>0</v>
      </c>
      <c r="F25" s="16">
        <v>75368</v>
      </c>
      <c r="G25" s="16">
        <v>75368</v>
      </c>
      <c r="H25" s="16">
        <v>0</v>
      </c>
      <c r="I25" s="16">
        <v>0</v>
      </c>
      <c r="J25" s="16">
        <f t="shared" si="2"/>
        <v>0</v>
      </c>
      <c r="K25" s="17"/>
      <c r="L25" s="1"/>
    </row>
    <row r="26" spans="1:12" ht="15" customHeight="1" x14ac:dyDescent="0.25">
      <c r="A26" s="14"/>
      <c r="B26" s="44" t="s">
        <v>101</v>
      </c>
      <c r="C26" s="44" t="s">
        <v>35</v>
      </c>
      <c r="D26" s="45" t="s">
        <v>102</v>
      </c>
      <c r="E26" s="16">
        <v>0</v>
      </c>
      <c r="F26" s="16">
        <v>75368</v>
      </c>
      <c r="G26" s="16">
        <v>75368</v>
      </c>
      <c r="H26" s="16">
        <v>0</v>
      </c>
      <c r="I26" s="16">
        <v>0</v>
      </c>
      <c r="J26" s="16">
        <f t="shared" si="2"/>
        <v>0</v>
      </c>
      <c r="K26" s="17"/>
      <c r="L26" s="1"/>
    </row>
    <row r="27" spans="1:12" ht="15" customHeight="1" x14ac:dyDescent="0.25">
      <c r="A27" s="14" t="s">
        <v>61</v>
      </c>
      <c r="B27" s="14" t="s">
        <v>35</v>
      </c>
      <c r="C27" s="14" t="s">
        <v>35</v>
      </c>
      <c r="D27" s="15" t="s">
        <v>62</v>
      </c>
      <c r="E27" s="16">
        <v>10</v>
      </c>
      <c r="F27" s="16">
        <v>2888863</v>
      </c>
      <c r="G27" s="16">
        <v>0</v>
      </c>
      <c r="H27" s="16">
        <v>10</v>
      </c>
      <c r="I27" s="16">
        <v>10</v>
      </c>
      <c r="J27" s="16">
        <f t="shared" si="2"/>
        <v>0</v>
      </c>
      <c r="K27" s="17">
        <f t="shared" si="3"/>
        <v>0</v>
      </c>
      <c r="L27" s="1"/>
    </row>
    <row r="28" spans="1:12" ht="15" customHeight="1" x14ac:dyDescent="0.25">
      <c r="A28" s="10" t="s">
        <v>35</v>
      </c>
      <c r="B28" s="10" t="s">
        <v>35</v>
      </c>
      <c r="C28" s="10" t="s">
        <v>35</v>
      </c>
      <c r="D28" s="11" t="s">
        <v>63</v>
      </c>
      <c r="E28" s="12">
        <v>68607194</v>
      </c>
      <c r="F28" s="12">
        <v>71326882</v>
      </c>
      <c r="G28" s="12">
        <v>35266624</v>
      </c>
      <c r="H28" s="12">
        <v>70342037</v>
      </c>
      <c r="I28" s="12">
        <v>69268435</v>
      </c>
      <c r="J28" s="12">
        <f>I28-H28</f>
        <v>-1073602</v>
      </c>
      <c r="K28" s="13">
        <f>(J28/H28)</f>
        <v>-1.5262594684313733E-2</v>
      </c>
      <c r="L28" s="1"/>
    </row>
    <row r="29" spans="1:12" ht="15" customHeight="1" x14ac:dyDescent="0.25">
      <c r="A29" s="14" t="s">
        <v>64</v>
      </c>
      <c r="B29" s="14" t="s">
        <v>35</v>
      </c>
      <c r="C29" s="14" t="s">
        <v>35</v>
      </c>
      <c r="D29" s="15" t="s">
        <v>65</v>
      </c>
      <c r="E29" s="16">
        <v>12644626</v>
      </c>
      <c r="F29" s="16">
        <v>12312931</v>
      </c>
      <c r="G29" s="16">
        <v>8320700</v>
      </c>
      <c r="H29" s="16">
        <v>12644626</v>
      </c>
      <c r="I29" s="16">
        <v>12747396</v>
      </c>
      <c r="J29" s="16">
        <f>I29-H29</f>
        <v>102770</v>
      </c>
      <c r="K29" s="17">
        <f>(J29/H29)</f>
        <v>8.1275634407850413E-3</v>
      </c>
      <c r="L29" s="1"/>
    </row>
    <row r="30" spans="1:12" ht="15" customHeight="1" x14ac:dyDescent="0.25">
      <c r="A30" s="14" t="s">
        <v>66</v>
      </c>
      <c r="B30" s="14" t="s">
        <v>35</v>
      </c>
      <c r="C30" s="14" t="s">
        <v>35</v>
      </c>
      <c r="D30" s="15" t="s">
        <v>67</v>
      </c>
      <c r="E30" s="16">
        <v>2432633</v>
      </c>
      <c r="F30" s="16">
        <v>2311001</v>
      </c>
      <c r="G30" s="16">
        <v>1336428</v>
      </c>
      <c r="H30" s="16">
        <v>2508046</v>
      </c>
      <c r="I30" s="16">
        <v>2449112</v>
      </c>
      <c r="J30" s="16">
        <f t="shared" ref="J30:J33" si="4">I30-H30</f>
        <v>-58934</v>
      </c>
      <c r="K30" s="17">
        <f t="shared" ref="K30:K32" si="5">(J30/H30)</f>
        <v>-2.3497974120091896E-2</v>
      </c>
      <c r="L30" s="1"/>
    </row>
    <row r="31" spans="1:12" ht="15" customHeight="1" x14ac:dyDescent="0.25">
      <c r="A31" s="14" t="s">
        <v>68</v>
      </c>
      <c r="B31" s="14" t="s">
        <v>35</v>
      </c>
      <c r="C31" s="14" t="s">
        <v>35</v>
      </c>
      <c r="D31" s="15" t="s">
        <v>69</v>
      </c>
      <c r="E31" s="16">
        <v>177477</v>
      </c>
      <c r="F31" s="16">
        <v>177477</v>
      </c>
      <c r="G31" s="16">
        <v>797323</v>
      </c>
      <c r="H31" s="16">
        <v>182979</v>
      </c>
      <c r="I31" s="16">
        <v>182979</v>
      </c>
      <c r="J31" s="16">
        <f t="shared" si="4"/>
        <v>0</v>
      </c>
      <c r="K31" s="17">
        <f t="shared" si="5"/>
        <v>0</v>
      </c>
      <c r="L31" s="1"/>
    </row>
    <row r="32" spans="1:12" ht="15" customHeight="1" x14ac:dyDescent="0.25">
      <c r="A32" s="14" t="s">
        <v>35</v>
      </c>
      <c r="B32" s="14" t="s">
        <v>14</v>
      </c>
      <c r="C32" s="14" t="s">
        <v>35</v>
      </c>
      <c r="D32" s="15" t="s">
        <v>70</v>
      </c>
      <c r="E32" s="16">
        <v>177477</v>
      </c>
      <c r="F32" s="16">
        <v>177477</v>
      </c>
      <c r="G32" s="16">
        <v>97210</v>
      </c>
      <c r="H32" s="16">
        <v>182979</v>
      </c>
      <c r="I32" s="16">
        <v>182979</v>
      </c>
      <c r="J32" s="16">
        <f t="shared" si="4"/>
        <v>0</v>
      </c>
      <c r="K32" s="17">
        <f t="shared" si="5"/>
        <v>0</v>
      </c>
      <c r="L32" s="1"/>
    </row>
    <row r="33" spans="1:12" ht="15" customHeight="1" x14ac:dyDescent="0.25">
      <c r="A33" s="14" t="s">
        <v>35</v>
      </c>
      <c r="B33" s="14" t="s">
        <v>71</v>
      </c>
      <c r="C33" s="14" t="s">
        <v>35</v>
      </c>
      <c r="D33" s="15" t="s">
        <v>72</v>
      </c>
      <c r="E33" s="16">
        <v>0</v>
      </c>
      <c r="F33" s="16">
        <v>0</v>
      </c>
      <c r="G33" s="16">
        <v>700113</v>
      </c>
      <c r="H33" s="16">
        <v>0</v>
      </c>
      <c r="I33" s="16">
        <v>0</v>
      </c>
      <c r="J33" s="16">
        <f t="shared" si="4"/>
        <v>0</v>
      </c>
      <c r="K33" s="17"/>
      <c r="L33" s="1"/>
    </row>
    <row r="34" spans="1:12" ht="15" customHeight="1" x14ac:dyDescent="0.25">
      <c r="A34" s="14" t="s">
        <v>73</v>
      </c>
      <c r="B34" s="14" t="s">
        <v>35</v>
      </c>
      <c r="C34" s="14" t="s">
        <v>35</v>
      </c>
      <c r="D34" s="15" t="s">
        <v>38</v>
      </c>
      <c r="E34" s="16">
        <v>52465115</v>
      </c>
      <c r="F34" s="16">
        <v>52231106</v>
      </c>
      <c r="G34" s="16">
        <v>21094362</v>
      </c>
      <c r="H34" s="16">
        <v>54091535</v>
      </c>
      <c r="I34" s="16">
        <v>52976846</v>
      </c>
      <c r="J34" s="16">
        <f>I34-H34</f>
        <v>-1114689</v>
      </c>
      <c r="K34" s="17">
        <f>(J34/H34)</f>
        <v>-2.0607457340598673E-2</v>
      </c>
      <c r="L34" s="1"/>
    </row>
    <row r="35" spans="1:12" ht="15" customHeight="1" x14ac:dyDescent="0.25">
      <c r="A35" s="56" t="s">
        <v>35</v>
      </c>
      <c r="B35" s="56" t="s">
        <v>14</v>
      </c>
      <c r="C35" s="56" t="s">
        <v>35</v>
      </c>
      <c r="D35" s="57" t="s">
        <v>74</v>
      </c>
      <c r="E35" s="58">
        <v>4340923</v>
      </c>
      <c r="F35" s="58">
        <v>1434899</v>
      </c>
      <c r="G35" s="58">
        <v>567090</v>
      </c>
      <c r="H35" s="58">
        <v>4475492</v>
      </c>
      <c r="I35" s="58">
        <v>1356628</v>
      </c>
      <c r="J35" s="58">
        <f t="shared" ref="J35:J56" si="6">I35-H35</f>
        <v>-3118864</v>
      </c>
      <c r="K35" s="59">
        <f t="shared" ref="K35:K56" si="7">(J35/H35)</f>
        <v>-0.69687623170815638</v>
      </c>
      <c r="L35" s="1"/>
    </row>
    <row r="36" spans="1:12" ht="27" customHeight="1" x14ac:dyDescent="0.25">
      <c r="A36" s="52" t="s">
        <v>35</v>
      </c>
      <c r="B36" s="52" t="s">
        <v>35</v>
      </c>
      <c r="C36" s="52" t="s">
        <v>75</v>
      </c>
      <c r="D36" s="53" t="s">
        <v>76</v>
      </c>
      <c r="E36" s="54">
        <v>3340380</v>
      </c>
      <c r="F36" s="54">
        <v>434356</v>
      </c>
      <c r="G36" s="54">
        <v>94694</v>
      </c>
      <c r="H36" s="54">
        <v>3443932</v>
      </c>
      <c r="I36" s="54">
        <v>325068</v>
      </c>
      <c r="J36" s="54">
        <f t="shared" si="6"/>
        <v>-3118864</v>
      </c>
      <c r="K36" s="55">
        <f t="shared" si="7"/>
        <v>-0.90561137676353654</v>
      </c>
      <c r="L36" s="1"/>
    </row>
    <row r="37" spans="1:12" ht="15" customHeight="1" x14ac:dyDescent="0.25">
      <c r="A37" s="14" t="s">
        <v>35</v>
      </c>
      <c r="B37" s="14" t="s">
        <v>35</v>
      </c>
      <c r="C37" s="14" t="s">
        <v>77</v>
      </c>
      <c r="D37" s="15" t="s">
        <v>78</v>
      </c>
      <c r="E37" s="16">
        <v>1000543</v>
      </c>
      <c r="F37" s="16">
        <v>1000543</v>
      </c>
      <c r="G37" s="16">
        <v>472396</v>
      </c>
      <c r="H37" s="16">
        <v>1031560</v>
      </c>
      <c r="I37" s="16">
        <v>1031560</v>
      </c>
      <c r="J37" s="16">
        <f t="shared" si="6"/>
        <v>0</v>
      </c>
      <c r="K37" s="17">
        <f t="shared" si="7"/>
        <v>0</v>
      </c>
      <c r="L37" s="1"/>
    </row>
    <row r="38" spans="1:12" ht="27" customHeight="1" x14ac:dyDescent="0.25">
      <c r="A38" s="14" t="s">
        <v>35</v>
      </c>
      <c r="B38" s="14" t="s">
        <v>51</v>
      </c>
      <c r="C38" s="14" t="s">
        <v>35</v>
      </c>
      <c r="D38" s="15" t="s">
        <v>79</v>
      </c>
      <c r="E38" s="16">
        <v>48124192</v>
      </c>
      <c r="F38" s="16">
        <v>50796207</v>
      </c>
      <c r="G38" s="16">
        <v>20527272</v>
      </c>
      <c r="H38" s="16">
        <v>48819207</v>
      </c>
      <c r="I38" s="16">
        <v>50847994</v>
      </c>
      <c r="J38" s="16">
        <f t="shared" si="6"/>
        <v>2028787</v>
      </c>
      <c r="K38" s="17">
        <f t="shared" si="7"/>
        <v>4.1557147784067855E-2</v>
      </c>
      <c r="L38" s="1"/>
    </row>
    <row r="39" spans="1:12" ht="27" customHeight="1" x14ac:dyDescent="0.25">
      <c r="A39" s="14" t="s">
        <v>35</v>
      </c>
      <c r="B39" s="14" t="s">
        <v>35</v>
      </c>
      <c r="C39" s="14" t="s">
        <v>75</v>
      </c>
      <c r="D39" s="15" t="s">
        <v>76</v>
      </c>
      <c r="E39" s="16">
        <v>11200092</v>
      </c>
      <c r="F39" s="16">
        <v>13826116</v>
      </c>
      <c r="G39" s="16">
        <v>5116278</v>
      </c>
      <c r="H39" s="16">
        <v>11284354</v>
      </c>
      <c r="I39" s="16">
        <v>14235106</v>
      </c>
      <c r="J39" s="16">
        <f t="shared" si="6"/>
        <v>2950752</v>
      </c>
      <c r="K39" s="17">
        <f t="shared" si="7"/>
        <v>0.26149055586168246</v>
      </c>
      <c r="L39" s="1"/>
    </row>
    <row r="40" spans="1:12" ht="15" customHeight="1" x14ac:dyDescent="0.25">
      <c r="A40" s="14" t="s">
        <v>35</v>
      </c>
      <c r="B40" s="14" t="s">
        <v>35</v>
      </c>
      <c r="C40" s="14" t="s">
        <v>77</v>
      </c>
      <c r="D40" s="15" t="s">
        <v>78</v>
      </c>
      <c r="E40" s="16">
        <v>8243485</v>
      </c>
      <c r="F40" s="16">
        <v>8243485</v>
      </c>
      <c r="G40" s="16">
        <v>3526793</v>
      </c>
      <c r="H40" s="16">
        <v>8499034</v>
      </c>
      <c r="I40" s="16">
        <v>8412403</v>
      </c>
      <c r="J40" s="16">
        <f t="shared" si="6"/>
        <v>-86631</v>
      </c>
      <c r="K40" s="17">
        <f t="shared" si="7"/>
        <v>-1.0193040762044251E-2</v>
      </c>
      <c r="L40" s="1"/>
    </row>
    <row r="41" spans="1:12" ht="27" customHeight="1" x14ac:dyDescent="0.25">
      <c r="A41" s="14" t="s">
        <v>35</v>
      </c>
      <c r="B41" s="14" t="s">
        <v>35</v>
      </c>
      <c r="C41" s="14" t="s">
        <v>80</v>
      </c>
      <c r="D41" s="15" t="s">
        <v>81</v>
      </c>
      <c r="E41" s="16">
        <v>8550386</v>
      </c>
      <c r="F41" s="16">
        <v>8550386</v>
      </c>
      <c r="G41" s="16">
        <v>447797</v>
      </c>
      <c r="H41" s="16">
        <v>8791734</v>
      </c>
      <c r="I41" s="16">
        <v>8291039</v>
      </c>
      <c r="J41" s="16">
        <f t="shared" si="6"/>
        <v>-500695</v>
      </c>
      <c r="K41" s="17">
        <f t="shared" si="7"/>
        <v>-5.6950653875560836E-2</v>
      </c>
      <c r="L41" s="1"/>
    </row>
    <row r="42" spans="1:12" ht="15" customHeight="1" x14ac:dyDescent="0.25">
      <c r="A42" s="14" t="s">
        <v>35</v>
      </c>
      <c r="B42" s="14" t="s">
        <v>35</v>
      </c>
      <c r="C42" s="14" t="s">
        <v>82</v>
      </c>
      <c r="D42" s="15" t="s">
        <v>83</v>
      </c>
      <c r="E42" s="16">
        <v>20130219</v>
      </c>
      <c r="F42" s="16">
        <v>19828210</v>
      </c>
      <c r="G42" s="16">
        <v>10250389</v>
      </c>
      <c r="H42" s="16">
        <v>20244075</v>
      </c>
      <c r="I42" s="16">
        <v>19909436</v>
      </c>
      <c r="J42" s="16">
        <f t="shared" si="6"/>
        <v>-334639</v>
      </c>
      <c r="K42" s="17">
        <f t="shared" si="7"/>
        <v>-1.6530219335780964E-2</v>
      </c>
      <c r="L42" s="1"/>
    </row>
    <row r="43" spans="1:12" ht="15" customHeight="1" x14ac:dyDescent="0.25">
      <c r="A43" s="14" t="s">
        <v>35</v>
      </c>
      <c r="B43" s="14" t="s">
        <v>35</v>
      </c>
      <c r="C43" s="14" t="s">
        <v>84</v>
      </c>
      <c r="D43" s="15" t="s">
        <v>85</v>
      </c>
      <c r="E43" s="16">
        <v>10</v>
      </c>
      <c r="F43" s="16">
        <v>348010</v>
      </c>
      <c r="G43" s="16">
        <v>1186015</v>
      </c>
      <c r="H43" s="16">
        <v>10</v>
      </c>
      <c r="I43" s="16">
        <v>10</v>
      </c>
      <c r="J43" s="16">
        <f t="shared" si="6"/>
        <v>0</v>
      </c>
      <c r="K43" s="17">
        <f t="shared" si="7"/>
        <v>0</v>
      </c>
      <c r="L43" s="1"/>
    </row>
    <row r="44" spans="1:12" s="51" customFormat="1" ht="15" customHeight="1" x14ac:dyDescent="0.25">
      <c r="A44" s="46" t="s">
        <v>35</v>
      </c>
      <c r="B44" s="46" t="s">
        <v>56</v>
      </c>
      <c r="C44" s="46" t="s">
        <v>35</v>
      </c>
      <c r="D44" s="47" t="s">
        <v>86</v>
      </c>
      <c r="E44" s="48">
        <v>0</v>
      </c>
      <c r="F44" s="48">
        <v>0</v>
      </c>
      <c r="G44" s="48">
        <v>0</v>
      </c>
      <c r="H44" s="48">
        <v>796836</v>
      </c>
      <c r="I44" s="48">
        <v>772224</v>
      </c>
      <c r="J44" s="48">
        <f t="shared" si="6"/>
        <v>-24612</v>
      </c>
      <c r="K44" s="49">
        <f t="shared" si="7"/>
        <v>-3.0887158712708761E-2</v>
      </c>
      <c r="L44" s="50"/>
    </row>
    <row r="45" spans="1:12" s="51" customFormat="1" ht="15" customHeight="1" x14ac:dyDescent="0.25">
      <c r="A45" s="46"/>
      <c r="B45" s="46"/>
      <c r="C45" s="46" t="s">
        <v>105</v>
      </c>
      <c r="D45" s="47" t="s">
        <v>108</v>
      </c>
      <c r="E45" s="48">
        <v>0</v>
      </c>
      <c r="F45" s="48">
        <v>0</v>
      </c>
      <c r="G45" s="48">
        <v>0</v>
      </c>
      <c r="H45" s="48">
        <v>262941</v>
      </c>
      <c r="I45" s="48">
        <v>122754</v>
      </c>
      <c r="J45" s="48">
        <f t="shared" si="6"/>
        <v>-140187</v>
      </c>
      <c r="K45" s="49">
        <f t="shared" si="7"/>
        <v>-0.53315002224833707</v>
      </c>
      <c r="L45" s="50"/>
    </row>
    <row r="46" spans="1:12" s="51" customFormat="1" ht="15" customHeight="1" x14ac:dyDescent="0.25">
      <c r="A46" s="46"/>
      <c r="B46" s="46"/>
      <c r="C46" s="46" t="s">
        <v>106</v>
      </c>
      <c r="D46" s="47" t="s">
        <v>109</v>
      </c>
      <c r="E46" s="48">
        <v>0</v>
      </c>
      <c r="F46" s="48">
        <v>0</v>
      </c>
      <c r="G46" s="48">
        <v>0</v>
      </c>
      <c r="H46" s="48">
        <v>23714</v>
      </c>
      <c r="I46" s="48">
        <v>144443</v>
      </c>
      <c r="J46" s="48">
        <f t="shared" si="6"/>
        <v>120729</v>
      </c>
      <c r="K46" s="49">
        <f t="shared" si="7"/>
        <v>5.0910432655815132</v>
      </c>
      <c r="L46" s="50"/>
    </row>
    <row r="47" spans="1:12" s="51" customFormat="1" ht="15" customHeight="1" x14ac:dyDescent="0.25">
      <c r="A47" s="46"/>
      <c r="B47" s="46"/>
      <c r="C47" s="46" t="s">
        <v>107</v>
      </c>
      <c r="D47" s="47" t="s">
        <v>110</v>
      </c>
      <c r="E47" s="48">
        <v>0</v>
      </c>
      <c r="F47" s="48">
        <v>0</v>
      </c>
      <c r="G47" s="48">
        <v>0</v>
      </c>
      <c r="H47" s="48">
        <v>510181</v>
      </c>
      <c r="I47" s="48">
        <v>505027</v>
      </c>
      <c r="J47" s="48">
        <f t="shared" si="6"/>
        <v>-5154</v>
      </c>
      <c r="K47" s="49">
        <f t="shared" si="7"/>
        <v>-1.0102297027917543E-2</v>
      </c>
      <c r="L47" s="50"/>
    </row>
    <row r="48" spans="1:12" ht="15" customHeight="1" x14ac:dyDescent="0.25">
      <c r="A48" s="14" t="s">
        <v>87</v>
      </c>
      <c r="B48" s="14" t="s">
        <v>35</v>
      </c>
      <c r="C48" s="14" t="s">
        <v>35</v>
      </c>
      <c r="D48" s="15" t="s">
        <v>88</v>
      </c>
      <c r="E48" s="16">
        <v>134635</v>
      </c>
      <c r="F48" s="16">
        <v>216968</v>
      </c>
      <c r="G48" s="16">
        <v>6965</v>
      </c>
      <c r="H48" s="16">
        <v>138809</v>
      </c>
      <c r="I48" s="16">
        <v>138809</v>
      </c>
      <c r="J48" s="16">
        <f t="shared" si="6"/>
        <v>0</v>
      </c>
      <c r="K48" s="17">
        <f t="shared" si="7"/>
        <v>0</v>
      </c>
      <c r="L48" s="1"/>
    </row>
    <row r="49" spans="1:12" ht="15" customHeight="1" x14ac:dyDescent="0.25">
      <c r="A49" s="14" t="s">
        <v>35</v>
      </c>
      <c r="B49" s="14" t="s">
        <v>54</v>
      </c>
      <c r="C49" s="14" t="s">
        <v>35</v>
      </c>
      <c r="D49" s="15" t="s">
        <v>89</v>
      </c>
      <c r="E49" s="16">
        <v>134635</v>
      </c>
      <c r="F49" s="16">
        <v>216968</v>
      </c>
      <c r="G49" s="16">
        <v>6965</v>
      </c>
      <c r="H49" s="16">
        <v>138809</v>
      </c>
      <c r="I49" s="16">
        <v>138809</v>
      </c>
      <c r="J49" s="16">
        <f t="shared" si="6"/>
        <v>0</v>
      </c>
      <c r="K49" s="17">
        <f t="shared" si="7"/>
        <v>0</v>
      </c>
      <c r="L49" s="1"/>
    </row>
    <row r="50" spans="1:12" ht="15" customHeight="1" x14ac:dyDescent="0.25">
      <c r="A50" s="14" t="s">
        <v>90</v>
      </c>
      <c r="B50" s="14" t="s">
        <v>35</v>
      </c>
      <c r="C50" s="14" t="s">
        <v>35</v>
      </c>
      <c r="D50" s="15" t="s">
        <v>91</v>
      </c>
      <c r="E50" s="16">
        <v>0</v>
      </c>
      <c r="F50" s="16">
        <v>0</v>
      </c>
      <c r="G50" s="16">
        <v>19096</v>
      </c>
      <c r="H50" s="16">
        <v>0</v>
      </c>
      <c r="I50" s="16">
        <v>0</v>
      </c>
      <c r="J50" s="16">
        <f t="shared" si="6"/>
        <v>0</v>
      </c>
      <c r="K50" s="17"/>
      <c r="L50" s="1"/>
    </row>
    <row r="51" spans="1:12" ht="25.5" x14ac:dyDescent="0.25">
      <c r="A51" s="14"/>
      <c r="B51" s="44" t="s">
        <v>103</v>
      </c>
      <c r="C51" s="44" t="s">
        <v>35</v>
      </c>
      <c r="D51" s="45" t="s">
        <v>104</v>
      </c>
      <c r="E51" s="16">
        <v>0</v>
      </c>
      <c r="F51" s="16">
        <v>0</v>
      </c>
      <c r="G51" s="16">
        <v>19096</v>
      </c>
      <c r="H51" s="16">
        <v>0</v>
      </c>
      <c r="I51" s="16">
        <v>0</v>
      </c>
      <c r="J51" s="16">
        <f t="shared" si="6"/>
        <v>0</v>
      </c>
      <c r="K51" s="17"/>
      <c r="L51" s="1"/>
    </row>
    <row r="52" spans="1:12" ht="27" customHeight="1" x14ac:dyDescent="0.25">
      <c r="A52" s="14" t="s">
        <v>92</v>
      </c>
      <c r="B52" s="14" t="s">
        <v>35</v>
      </c>
      <c r="C52" s="14" t="s">
        <v>35</v>
      </c>
      <c r="D52" s="15" t="s">
        <v>93</v>
      </c>
      <c r="E52" s="16">
        <v>752698</v>
      </c>
      <c r="F52" s="16">
        <v>715063</v>
      </c>
      <c r="G52" s="16">
        <v>329414</v>
      </c>
      <c r="H52" s="16">
        <v>776032</v>
      </c>
      <c r="I52" s="16">
        <v>773283</v>
      </c>
      <c r="J52" s="16">
        <f t="shared" si="6"/>
        <v>-2749</v>
      </c>
      <c r="K52" s="17">
        <f t="shared" si="7"/>
        <v>-3.5423796956826521E-3</v>
      </c>
      <c r="L52" s="1"/>
    </row>
    <row r="53" spans="1:12" ht="15" customHeight="1" x14ac:dyDescent="0.25">
      <c r="A53" s="14" t="s">
        <v>35</v>
      </c>
      <c r="B53" s="14" t="s">
        <v>49</v>
      </c>
      <c r="C53" s="14" t="s">
        <v>35</v>
      </c>
      <c r="D53" s="15" t="s">
        <v>94</v>
      </c>
      <c r="E53" s="16">
        <v>28279</v>
      </c>
      <c r="F53" s="16">
        <v>26865</v>
      </c>
      <c r="G53" s="16">
        <v>26821</v>
      </c>
      <c r="H53" s="16">
        <v>29156</v>
      </c>
      <c r="I53" s="16">
        <v>0</v>
      </c>
      <c r="J53" s="16">
        <f t="shared" si="6"/>
        <v>-29156</v>
      </c>
      <c r="K53" s="17">
        <f t="shared" si="7"/>
        <v>-1</v>
      </c>
      <c r="L53" s="1"/>
    </row>
    <row r="54" spans="1:12" ht="15" customHeight="1" x14ac:dyDescent="0.25">
      <c r="A54" s="14" t="s">
        <v>35</v>
      </c>
      <c r="B54" s="14" t="s">
        <v>7</v>
      </c>
      <c r="C54" s="14" t="s">
        <v>35</v>
      </c>
      <c r="D54" s="15" t="s">
        <v>95</v>
      </c>
      <c r="E54" s="16">
        <v>724419</v>
      </c>
      <c r="F54" s="16">
        <v>688198</v>
      </c>
      <c r="G54" s="16">
        <v>302593</v>
      </c>
      <c r="H54" s="16">
        <v>746876</v>
      </c>
      <c r="I54" s="16">
        <v>773283</v>
      </c>
      <c r="J54" s="16">
        <f t="shared" si="6"/>
        <v>26407</v>
      </c>
      <c r="K54" s="17">
        <f t="shared" si="7"/>
        <v>3.5356605380277316E-2</v>
      </c>
      <c r="L54" s="1"/>
    </row>
    <row r="55" spans="1:12" ht="15" customHeight="1" x14ac:dyDescent="0.25">
      <c r="A55" s="14" t="s">
        <v>96</v>
      </c>
      <c r="B55" s="14" t="s">
        <v>35</v>
      </c>
      <c r="C55" s="14" t="s">
        <v>35</v>
      </c>
      <c r="D55" s="15" t="s">
        <v>97</v>
      </c>
      <c r="E55" s="16">
        <v>10</v>
      </c>
      <c r="F55" s="16">
        <v>3362336</v>
      </c>
      <c r="G55" s="16">
        <v>3362336</v>
      </c>
      <c r="H55" s="16">
        <v>10</v>
      </c>
      <c r="I55" s="16">
        <v>10</v>
      </c>
      <c r="J55" s="16">
        <f t="shared" si="6"/>
        <v>0</v>
      </c>
      <c r="K55" s="17">
        <f t="shared" si="7"/>
        <v>0</v>
      </c>
      <c r="L55" s="1"/>
    </row>
    <row r="56" spans="1:12" ht="15" customHeight="1" x14ac:dyDescent="0.25">
      <c r="A56" s="56" t="s">
        <v>35</v>
      </c>
      <c r="B56" s="56" t="s">
        <v>7</v>
      </c>
      <c r="C56" s="56" t="s">
        <v>35</v>
      </c>
      <c r="D56" s="57" t="s">
        <v>98</v>
      </c>
      <c r="E56" s="58">
        <v>10</v>
      </c>
      <c r="F56" s="58">
        <v>3362336</v>
      </c>
      <c r="G56" s="58">
        <v>3362336</v>
      </c>
      <c r="H56" s="58">
        <v>10</v>
      </c>
      <c r="I56" s="58">
        <v>10</v>
      </c>
      <c r="J56" s="58">
        <f t="shared" si="6"/>
        <v>0</v>
      </c>
      <c r="K56" s="59">
        <f t="shared" si="7"/>
        <v>0</v>
      </c>
      <c r="L56" s="1"/>
    </row>
    <row r="57" spans="1:1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" customHeight="1" x14ac:dyDescent="0.25">
      <c r="A58" s="40" t="s">
        <v>99</v>
      </c>
      <c r="B58" s="41"/>
      <c r="C58" s="41"/>
      <c r="D58" s="41"/>
      <c r="E58" s="18">
        <v>68472549</v>
      </c>
      <c r="F58" s="18">
        <v>67747578</v>
      </c>
      <c r="G58" s="18">
        <v>31897323</v>
      </c>
      <c r="H58" s="18">
        <v>70203218</v>
      </c>
      <c r="I58" s="18">
        <v>69129616</v>
      </c>
      <c r="J58" s="18">
        <v>-1073602</v>
      </c>
      <c r="K58" s="19">
        <v>-1.5292774755709917E-2</v>
      </c>
      <c r="L58" s="1"/>
    </row>
    <row r="59" spans="1:12" ht="15" customHeight="1" x14ac:dyDescent="0.25">
      <c r="A59" s="42" t="s">
        <v>100</v>
      </c>
      <c r="B59" s="43"/>
      <c r="C59" s="43"/>
      <c r="D59" s="43"/>
      <c r="E59" s="43"/>
      <c r="F59" s="43"/>
      <c r="G59" s="43"/>
      <c r="H59" s="43"/>
      <c r="I59" s="43"/>
      <c r="J59" s="1"/>
      <c r="K59" s="1"/>
      <c r="L59" s="1"/>
    </row>
    <row r="60" spans="1:12" ht="5.099999999999999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3" spans="1:12" x14ac:dyDescent="0.25">
      <c r="E63" s="60"/>
      <c r="F63" s="60"/>
      <c r="G63" s="60"/>
      <c r="H63" s="60"/>
      <c r="I63" s="60"/>
      <c r="J63" s="60"/>
      <c r="K63" s="60"/>
    </row>
    <row r="64" spans="1:12" x14ac:dyDescent="0.25">
      <c r="E64" s="60"/>
      <c r="F64" s="60"/>
      <c r="G64" s="60"/>
      <c r="H64" s="60"/>
      <c r="I64" s="60"/>
      <c r="J64" s="60"/>
      <c r="K64" s="60"/>
    </row>
    <row r="65" spans="5:11" x14ac:dyDescent="0.25">
      <c r="E65" s="60"/>
      <c r="F65" s="60"/>
      <c r="G65" s="60"/>
      <c r="H65" s="60"/>
      <c r="I65" s="60"/>
      <c r="J65" s="60"/>
      <c r="K65" s="60"/>
    </row>
    <row r="66" spans="5:11" x14ac:dyDescent="0.25">
      <c r="E66" s="60"/>
      <c r="F66" s="60"/>
      <c r="G66" s="60"/>
      <c r="H66" s="60"/>
      <c r="I66" s="60"/>
      <c r="J66" s="60"/>
      <c r="K66" s="60"/>
    </row>
    <row r="67" spans="5:11" x14ac:dyDescent="0.25">
      <c r="E67" s="60"/>
      <c r="F67" s="60"/>
      <c r="G67" s="60"/>
      <c r="H67" s="60"/>
      <c r="I67" s="60"/>
      <c r="J67" s="60"/>
      <c r="K67" s="60"/>
    </row>
    <row r="68" spans="5:11" x14ac:dyDescent="0.25">
      <c r="E68" s="60"/>
      <c r="F68" s="60"/>
      <c r="G68" s="60"/>
      <c r="H68" s="60"/>
      <c r="I68" s="60"/>
      <c r="J68" s="60"/>
      <c r="K68" s="60"/>
    </row>
    <row r="69" spans="5:11" x14ac:dyDescent="0.25">
      <c r="E69" s="60"/>
      <c r="F69" s="60"/>
      <c r="G69" s="60"/>
      <c r="H69" s="60"/>
      <c r="I69" s="60"/>
      <c r="J69" s="60"/>
      <c r="K69" s="60"/>
    </row>
    <row r="70" spans="5:11" x14ac:dyDescent="0.25">
      <c r="E70" s="60"/>
      <c r="F70" s="60"/>
      <c r="G70" s="60"/>
      <c r="H70" s="60"/>
      <c r="I70" s="60"/>
      <c r="J70" s="60"/>
      <c r="K70" s="60"/>
    </row>
    <row r="71" spans="5:11" x14ac:dyDescent="0.25">
      <c r="E71" s="60"/>
      <c r="F71" s="60"/>
      <c r="G71" s="60"/>
      <c r="H71" s="60"/>
      <c r="I71" s="60"/>
      <c r="J71" s="60"/>
      <c r="K71" s="60"/>
    </row>
    <row r="72" spans="5:11" x14ac:dyDescent="0.25">
      <c r="E72" s="60"/>
      <c r="F72" s="60"/>
      <c r="G72" s="60"/>
      <c r="H72" s="60"/>
      <c r="I72" s="60"/>
      <c r="J72" s="60"/>
      <c r="K72" s="60"/>
    </row>
    <row r="73" spans="5:11" x14ac:dyDescent="0.25">
      <c r="E73" s="60"/>
      <c r="F73" s="60"/>
      <c r="G73" s="60"/>
      <c r="H73" s="60"/>
      <c r="I73" s="60"/>
      <c r="J73" s="60"/>
      <c r="K73" s="60"/>
    </row>
    <row r="74" spans="5:11" x14ac:dyDescent="0.25">
      <c r="E74" s="60"/>
      <c r="F74" s="60"/>
      <c r="G74" s="60"/>
      <c r="H74" s="60"/>
      <c r="I74" s="60"/>
      <c r="J74" s="60"/>
      <c r="K74" s="60"/>
    </row>
    <row r="75" spans="5:11" x14ac:dyDescent="0.25">
      <c r="E75" s="60"/>
      <c r="F75" s="60"/>
      <c r="G75" s="60"/>
      <c r="H75" s="60"/>
      <c r="I75" s="60"/>
      <c r="J75" s="60"/>
      <c r="K75" s="60"/>
    </row>
    <row r="76" spans="5:11" x14ac:dyDescent="0.25">
      <c r="E76" s="60"/>
      <c r="F76" s="60"/>
      <c r="G76" s="60"/>
      <c r="H76" s="60"/>
      <c r="I76" s="60"/>
      <c r="J76" s="60"/>
      <c r="K76" s="60"/>
    </row>
    <row r="77" spans="5:11" x14ac:dyDescent="0.25">
      <c r="E77" s="60"/>
      <c r="F77" s="60"/>
      <c r="G77" s="60"/>
      <c r="H77" s="60"/>
      <c r="I77" s="60"/>
      <c r="J77" s="60"/>
      <c r="K77" s="60"/>
    </row>
    <row r="78" spans="5:11" x14ac:dyDescent="0.25">
      <c r="E78" s="60"/>
      <c r="F78" s="60"/>
      <c r="G78" s="60"/>
      <c r="H78" s="60"/>
      <c r="I78" s="60"/>
      <c r="J78" s="60"/>
      <c r="K78" s="60"/>
    </row>
    <row r="79" spans="5:11" x14ac:dyDescent="0.25">
      <c r="E79" s="60"/>
      <c r="F79" s="60"/>
      <c r="G79" s="60"/>
      <c r="H79" s="60"/>
      <c r="I79" s="60"/>
      <c r="J79" s="60"/>
      <c r="K79" s="60"/>
    </row>
    <row r="80" spans="5:11" x14ac:dyDescent="0.25">
      <c r="E80" s="60"/>
      <c r="F80" s="60"/>
      <c r="G80" s="60"/>
      <c r="H80" s="60"/>
      <c r="I80" s="60"/>
      <c r="J80" s="60"/>
      <c r="K80" s="60"/>
    </row>
    <row r="81" spans="5:11" x14ac:dyDescent="0.25">
      <c r="E81" s="60"/>
      <c r="F81" s="60"/>
      <c r="G81" s="60"/>
      <c r="H81" s="60"/>
      <c r="I81" s="60"/>
      <c r="J81" s="60"/>
      <c r="K81" s="60"/>
    </row>
    <row r="82" spans="5:11" x14ac:dyDescent="0.25">
      <c r="E82" s="60"/>
      <c r="F82" s="60"/>
      <c r="G82" s="60"/>
      <c r="H82" s="60"/>
      <c r="I82" s="60"/>
      <c r="J82" s="60"/>
      <c r="K82" s="60"/>
    </row>
  </sheetData>
  <mergeCells count="17">
    <mergeCell ref="J10:J11"/>
    <mergeCell ref="K10:K11"/>
    <mergeCell ref="A58:D58"/>
    <mergeCell ref="A59:I59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2025-09-26T20:38:00Z</dcterms:modified>
</cp:coreProperties>
</file>