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ABA735C-A531-42CD-998B-A97E6AECA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analitico'!$A$1:$K$48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J38" i="1"/>
  <c r="K38" i="1" s="1"/>
  <c r="J39" i="1"/>
  <c r="K39" i="1" s="1"/>
  <c r="J40" i="1"/>
  <c r="K40" i="1" s="1"/>
  <c r="J41" i="1"/>
  <c r="J42" i="1"/>
  <c r="J16" i="1"/>
  <c r="K16" i="1" s="1"/>
  <c r="J17" i="1"/>
  <c r="K17" i="1" s="1"/>
  <c r="J18" i="1"/>
  <c r="K18" i="1"/>
  <c r="J19" i="1"/>
  <c r="K19" i="1"/>
  <c r="J20" i="1"/>
  <c r="K20" i="1" s="1"/>
  <c r="J21" i="1"/>
  <c r="K21" i="1" s="1"/>
  <c r="J22" i="1"/>
  <c r="J23" i="1"/>
  <c r="K23" i="1"/>
  <c r="J24" i="1"/>
  <c r="K24" i="1"/>
  <c r="J25" i="1"/>
  <c r="K25" i="1"/>
  <c r="J26" i="1"/>
  <c r="K26" i="1"/>
  <c r="J27" i="1"/>
  <c r="J28" i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<sst xmlns="http://schemas.openxmlformats.org/spreadsheetml/2006/main" count="164" uniqueCount="94">
  <si>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</si>
  <si>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</si>
  <si>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</si>
  <si>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</si>
  <si>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</si>
  <si>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</si>
  <si>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</si>
  <si>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</si>
  <si>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</si>
  <si>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INSTITUTO NACIONAL DE ESTADÍSTICAS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</si>
  <si>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</si>
  <si>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Programa:</t>
    </r>
  </si>
  <si>
    <r>
      <rPr>
        <sz val="10"/>
        <rFont val="Times New Roman"/>
      </rPr>
      <t>ENCUESTAS EXTERNAS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</si>
  <si>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</si>
  <si>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</si>
  <si>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</si>
  <si>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</si>
  <si>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</si>
  <si>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</si>
  <si>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</si>
  <si>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</si>
  <si>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</si>
  <si>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</si>
  <si>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</si>
  <si>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</si>
  <si>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</si>
  <si>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</si>
  <si>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</si>
  <si>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</si>
  <si>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</si>
  <si>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</si>
  <si>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</si>
  <si>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</si>
  <si>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</si>
  <si>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</si>
  <si>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</si>
  <si>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</si>
  <si>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</si>
  <si>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</si>
  <si>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</si>
  <si>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</si>
  <si>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</si>
  <si>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Oficina de Estudios y Políticas Agrarias</t>
    </r>
  </si>
  <si>
    <r>
      <rPr>
        <sz val="10"/>
        <rFont val="Times New Roman"/>
      </rPr>
      <t>009</t>
    </r>
  </si>
  <si>
    <r>
      <rPr>
        <sz val="10"/>
        <rFont val="Times New Roman"/>
      </rPr>
      <t>Subsecretaría de Economía</t>
    </r>
  </si>
  <si>
    <r>
      <rPr>
        <sz val="10"/>
        <rFont val="Times New Roman"/>
      </rPr>
      <t>010</t>
    </r>
  </si>
  <si>
    <r>
      <rPr>
        <sz val="10"/>
        <rFont val="Times New Roman"/>
      </rPr>
      <t>Fondo de Innovación, Ciencia y Tecnología</t>
    </r>
  </si>
  <si>
    <r>
      <rPr>
        <sz val="10"/>
        <rFont val="Times New Roman"/>
      </rPr>
      <t>016</t>
    </r>
  </si>
  <si>
    <r>
      <rPr>
        <sz val="10"/>
        <rFont val="Times New Roman"/>
      </rPr>
      <t>Subsecretaría de Evaluación Social</t>
    </r>
  </si>
  <si>
    <r>
      <rPr>
        <sz val="10"/>
        <rFont val="Times New Roman"/>
      </rPr>
      <t>017</t>
    </r>
  </si>
  <si>
    <r>
      <rPr>
        <sz val="10"/>
        <rFont val="Times New Roman"/>
      </rPr>
      <t>Programa Exportación de Servicios Subsecretaría de Hacienda</t>
    </r>
  </si>
  <si>
    <r>
      <rPr>
        <sz val="10"/>
        <rFont val="Times New Roman"/>
      </rPr>
      <t>100</t>
    </r>
  </si>
  <si>
    <r>
      <rPr>
        <sz val="10"/>
        <rFont val="Times New Roman"/>
      </rPr>
      <t>Encuesta Laboral (ENCLA)</t>
    </r>
  </si>
  <si>
    <r>
      <rPr>
        <sz val="10"/>
        <rFont val="Times New Roman"/>
      </rPr>
      <t>118</t>
    </r>
  </si>
  <si>
    <r>
      <rPr>
        <sz val="10"/>
        <rFont val="Times New Roman"/>
      </rPr>
      <t>Encuesta Nacional Urbana de Seguridad Ciudadana</t>
    </r>
  </si>
  <si>
    <r>
      <rPr>
        <sz val="10"/>
        <rFont val="Times New Roman"/>
      </rPr>
      <t>119</t>
    </r>
  </si>
  <si>
    <r>
      <rPr>
        <sz val="10"/>
        <rFont val="Times New Roman"/>
      </rPr>
      <t>Estudio Población General - SENDA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</si>
  <si>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</si>
  <si>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</si>
  <si>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</si>
  <si>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</si>
  <si>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</si>
  <si>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</si>
  <si>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</si>
  <si>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</si>
  <si>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</si>
  <si>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</si>
  <si>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</si>
  <si>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</si>
  <si>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</si>
  <si>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</si>
  <si>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</si>
  <si>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</si>
  <si>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</si>
  <si>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</si>
  <si>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24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</si>
  <si>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</si>
  <si>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700</t>
    </r>
  </si>
  <si>
    <r>
      <rPr>
        <sz val="10"/>
        <rFont val="Times New Roman"/>
      </rPr>
      <t>Exportación de servicios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</si>
  <si>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</si>
  <si>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</si>
  <si>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</si>
  <si>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</si>
  <si>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</si>
  <si>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</si>
  <si>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</si>
  <si>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</si>
  <si>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</si>
  <si>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</si>
  <si>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</si>
  <si>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</si>
  <si>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</si>
  <si>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07</t>
  </si>
  <si>
    <t>Deuda Flotante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</si>
</sst>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34" borderId="10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63"/>
  <sheetViews>
    <sheetView tabSelected="1" topLeftCell="A30" zoomScaleNormal="100" workbookViewId="0">
      <selection activeCell="E50" sqref="E50:K6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7</v>
      </c>
      <c r="J6" s="1"/>
      <c r="K6" s="1"/>
      <c r="L6" s="1"/>
    </row>
    <row r="7" spans="1:12" ht="15" customHeight="1" x14ac:dyDescent="0.25">
      <c r="A7" s="34" t="s">
        <v>11</v>
      </c>
      <c r="B7" s="35"/>
      <c r="C7" s="36" t="s">
        <v>12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7138177</v>
      </c>
      <c r="F12" s="12">
        <v>6965092</v>
      </c>
      <c r="G12" s="12">
        <v>3394396</v>
      </c>
      <c r="H12" s="12">
        <v>7169510</v>
      </c>
      <c r="I12" s="12">
        <v>9383499</v>
      </c>
      <c r="J12" s="12">
        <f t="shared" ref="J12:J15" si="0">I12-H12</f>
        <v>2213989</v>
      </c>
      <c r="K12" s="13">
        <f t="shared" ref="K12:K15" si="1">(J12/H12)</f>
        <v>0.30880618061764331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7138157</v>
      </c>
      <c r="F13" s="16">
        <v>6965062</v>
      </c>
      <c r="G13" s="16">
        <v>2220704</v>
      </c>
      <c r="H13" s="16">
        <v>7169490</v>
      </c>
      <c r="I13" s="16">
        <v>9383479</v>
      </c>
      <c r="J13" s="16">
        <f t="shared" si="0"/>
        <v>2213989</v>
      </c>
      <c r="K13" s="17">
        <f t="shared" si="1"/>
        <v>0.30880704206296405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7138157</v>
      </c>
      <c r="F14" s="16">
        <v>6965062</v>
      </c>
      <c r="G14" s="16">
        <v>2220704</v>
      </c>
      <c r="H14" s="16">
        <v>7169490</v>
      </c>
      <c r="I14" s="16">
        <v>9383479</v>
      </c>
      <c r="J14" s="16">
        <f t="shared" si="0"/>
        <v>2213989</v>
      </c>
      <c r="K14" s="17">
        <f t="shared" si="1"/>
        <v>0.30880704206296405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1542813</v>
      </c>
      <c r="F15" s="16">
        <v>1508221</v>
      </c>
      <c r="G15" s="16">
        <v>416365</v>
      </c>
      <c r="H15" s="16">
        <v>1546672</v>
      </c>
      <c r="I15" s="16">
        <v>1433897</v>
      </c>
      <c r="J15" s="16">
        <f t="shared" si="0"/>
        <v>-112775</v>
      </c>
      <c r="K15" s="17">
        <f t="shared" si="1"/>
        <v>-7.2914619259933589E-2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790220</v>
      </c>
      <c r="F16" s="16">
        <v>768338</v>
      </c>
      <c r="G16" s="16">
        <v>743413</v>
      </c>
      <c r="H16" s="16">
        <v>796502</v>
      </c>
      <c r="I16" s="16">
        <v>1940351</v>
      </c>
      <c r="J16" s="16">
        <f t="shared" ref="J16:J28" si="2">I16-H16</f>
        <v>1143849</v>
      </c>
      <c r="K16" s="17">
        <f t="shared" ref="K16:K26" si="3">(J16/H16)</f>
        <v>1.4360905559559172</v>
      </c>
      <c r="L16" s="1"/>
    </row>
    <row r="17" spans="1:12" ht="15" customHeight="1" x14ac:dyDescent="0.25">
      <c r="A17" s="14" t="s">
        <v>35</v>
      </c>
      <c r="B17" s="14" t="s">
        <v>35</v>
      </c>
      <c r="C17" s="14" t="s">
        <v>45</v>
      </c>
      <c r="D17" s="15" t="s">
        <v>46</v>
      </c>
      <c r="E17" s="16">
        <v>1432909</v>
      </c>
      <c r="F17" s="16">
        <v>1397990</v>
      </c>
      <c r="G17" s="16">
        <v>915421</v>
      </c>
      <c r="H17" s="16">
        <v>1439378</v>
      </c>
      <c r="I17" s="16">
        <v>510276</v>
      </c>
      <c r="J17" s="16">
        <f t="shared" si="2"/>
        <v>-929102</v>
      </c>
      <c r="K17" s="17">
        <f t="shared" si="3"/>
        <v>-0.64548853740990897</v>
      </c>
      <c r="L17" s="1"/>
    </row>
    <row r="18" spans="1:12" ht="15" customHeight="1" x14ac:dyDescent="0.25">
      <c r="A18" s="14" t="s">
        <v>35</v>
      </c>
      <c r="B18" s="14" t="s">
        <v>35</v>
      </c>
      <c r="C18" s="14" t="s">
        <v>47</v>
      </c>
      <c r="D18" s="15" t="s">
        <v>48</v>
      </c>
      <c r="E18" s="16">
        <v>61102</v>
      </c>
      <c r="F18" s="16">
        <v>59805</v>
      </c>
      <c r="G18" s="16">
        <v>59805</v>
      </c>
      <c r="H18" s="16">
        <v>61179</v>
      </c>
      <c r="I18" s="16">
        <v>1886578</v>
      </c>
      <c r="J18" s="16">
        <f t="shared" si="2"/>
        <v>1825399</v>
      </c>
      <c r="K18" s="17">
        <f t="shared" si="3"/>
        <v>29.837019238627633</v>
      </c>
      <c r="L18" s="1"/>
    </row>
    <row r="19" spans="1:12" ht="27" customHeight="1" x14ac:dyDescent="0.25">
      <c r="A19" s="14" t="s">
        <v>35</v>
      </c>
      <c r="B19" s="14" t="s">
        <v>35</v>
      </c>
      <c r="C19" s="14" t="s">
        <v>49</v>
      </c>
      <c r="D19" s="15" t="s">
        <v>50</v>
      </c>
      <c r="E19" s="16">
        <v>10</v>
      </c>
      <c r="F19" s="16">
        <v>0</v>
      </c>
      <c r="G19" s="16">
        <v>0</v>
      </c>
      <c r="H19" s="16">
        <v>10</v>
      </c>
      <c r="I19" s="16">
        <v>0</v>
      </c>
      <c r="J19" s="16">
        <f t="shared" si="2"/>
        <v>-10</v>
      </c>
      <c r="K19" s="17">
        <f t="shared" si="3"/>
        <v>-1</v>
      </c>
      <c r="L19" s="1"/>
    </row>
    <row r="20" spans="1:12" ht="15" customHeight="1" x14ac:dyDescent="0.25">
      <c r="A20" s="14" t="s">
        <v>35</v>
      </c>
      <c r="B20" s="14" t="s">
        <v>35</v>
      </c>
      <c r="C20" s="14" t="s">
        <v>51</v>
      </c>
      <c r="D20" s="15" t="s">
        <v>52</v>
      </c>
      <c r="E20" s="16">
        <v>87449</v>
      </c>
      <c r="F20" s="16">
        <v>85700</v>
      </c>
      <c r="G20" s="16">
        <v>85700</v>
      </c>
      <c r="H20" s="16">
        <v>87449</v>
      </c>
      <c r="I20" s="16">
        <v>1115073</v>
      </c>
      <c r="J20" s="16">
        <f t="shared" si="2"/>
        <v>1027624</v>
      </c>
      <c r="K20" s="17">
        <f t="shared" si="3"/>
        <v>11.751123511989846</v>
      </c>
      <c r="L20" s="1"/>
    </row>
    <row r="21" spans="1:12" ht="15" customHeight="1" x14ac:dyDescent="0.25">
      <c r="A21" s="14" t="s">
        <v>35</v>
      </c>
      <c r="B21" s="14" t="s">
        <v>35</v>
      </c>
      <c r="C21" s="14" t="s">
        <v>53</v>
      </c>
      <c r="D21" s="15" t="s">
        <v>54</v>
      </c>
      <c r="E21" s="16">
        <v>3223654</v>
      </c>
      <c r="F21" s="16">
        <v>3145008</v>
      </c>
      <c r="G21" s="16">
        <v>0</v>
      </c>
      <c r="H21" s="16">
        <v>3238300</v>
      </c>
      <c r="I21" s="16">
        <v>2274511</v>
      </c>
      <c r="J21" s="16">
        <f t="shared" si="2"/>
        <v>-963789</v>
      </c>
      <c r="K21" s="17">
        <f t="shared" si="3"/>
        <v>-0.29762190037982894</v>
      </c>
      <c r="L21" s="1"/>
    </row>
    <row r="22" spans="1:12" ht="15" customHeight="1" x14ac:dyDescent="0.25">
      <c r="A22" s="14" t="s">
        <v>35</v>
      </c>
      <c r="B22" s="14" t="s">
        <v>35</v>
      </c>
      <c r="C22" s="14" t="s">
        <v>55</v>
      </c>
      <c r="D22" s="15" t="s">
        <v>56</v>
      </c>
      <c r="E22" s="16">
        <v>0</v>
      </c>
      <c r="F22" s="16">
        <v>0</v>
      </c>
      <c r="G22" s="16">
        <v>0</v>
      </c>
      <c r="H22" s="16">
        <v>0</v>
      </c>
      <c r="I22" s="16">
        <v>222793</v>
      </c>
      <c r="J22" s="16">
        <f t="shared" si="2"/>
        <v>222793</v>
      </c>
      <c r="K22" s="17"/>
      <c r="L22" s="1"/>
    </row>
    <row r="23" spans="1:12" ht="15" customHeight="1" x14ac:dyDescent="0.25">
      <c r="A23" s="14" t="s">
        <v>57</v>
      </c>
      <c r="B23" s="14" t="s">
        <v>35</v>
      </c>
      <c r="C23" s="14" t="s">
        <v>35</v>
      </c>
      <c r="D23" s="15" t="s">
        <v>58</v>
      </c>
      <c r="E23" s="16">
        <v>10</v>
      </c>
      <c r="F23" s="16">
        <v>10</v>
      </c>
      <c r="G23" s="16">
        <v>1800</v>
      </c>
      <c r="H23" s="16">
        <v>10</v>
      </c>
      <c r="I23" s="16">
        <v>10</v>
      </c>
      <c r="J23" s="16">
        <f t="shared" si="2"/>
        <v>0</v>
      </c>
      <c r="K23" s="17">
        <f t="shared" si="3"/>
        <v>0</v>
      </c>
      <c r="L23" s="1"/>
    </row>
    <row r="24" spans="1:12" ht="15" customHeight="1" x14ac:dyDescent="0.25">
      <c r="A24" s="14" t="s">
        <v>35</v>
      </c>
      <c r="B24" s="14" t="s">
        <v>59</v>
      </c>
      <c r="C24" s="14" t="s">
        <v>35</v>
      </c>
      <c r="D24" s="15" t="s">
        <v>60</v>
      </c>
      <c r="E24" s="16">
        <v>10</v>
      </c>
      <c r="F24" s="16">
        <v>10</v>
      </c>
      <c r="G24" s="16">
        <v>1800</v>
      </c>
      <c r="H24" s="16">
        <v>10</v>
      </c>
      <c r="I24" s="16">
        <v>10</v>
      </c>
      <c r="J24" s="16">
        <f t="shared" si="2"/>
        <v>0</v>
      </c>
      <c r="K24" s="17">
        <f t="shared" si="3"/>
        <v>0</v>
      </c>
      <c r="L24" s="1"/>
    </row>
    <row r="25" spans="1:12" ht="15" customHeight="1" x14ac:dyDescent="0.25">
      <c r="A25" s="14" t="s">
        <v>61</v>
      </c>
      <c r="B25" s="14" t="s">
        <v>35</v>
      </c>
      <c r="C25" s="14" t="s">
        <v>35</v>
      </c>
      <c r="D25" s="15" t="s">
        <v>62</v>
      </c>
      <c r="E25" s="16">
        <v>10</v>
      </c>
      <c r="F25" s="16">
        <v>20</v>
      </c>
      <c r="G25" s="16">
        <v>0</v>
      </c>
      <c r="H25" s="16">
        <v>10</v>
      </c>
      <c r="I25" s="16">
        <v>10</v>
      </c>
      <c r="J25" s="16">
        <f t="shared" si="2"/>
        <v>0</v>
      </c>
      <c r="K25" s="17">
        <f t="shared" si="3"/>
        <v>0</v>
      </c>
      <c r="L25" s="1"/>
    </row>
    <row r="26" spans="1:12" ht="15" customHeight="1" x14ac:dyDescent="0.25">
      <c r="A26" s="14" t="s">
        <v>35</v>
      </c>
      <c r="B26" s="14" t="s">
        <v>63</v>
      </c>
      <c r="C26" s="14" t="s">
        <v>35</v>
      </c>
      <c r="D26" s="15" t="s">
        <v>64</v>
      </c>
      <c r="E26" s="16">
        <v>10</v>
      </c>
      <c r="F26" s="16">
        <v>20</v>
      </c>
      <c r="G26" s="16">
        <v>0</v>
      </c>
      <c r="H26" s="16">
        <v>10</v>
      </c>
      <c r="I26" s="16">
        <v>10</v>
      </c>
      <c r="J26" s="16">
        <f t="shared" si="2"/>
        <v>0</v>
      </c>
      <c r="K26" s="17">
        <f t="shared" si="3"/>
        <v>0</v>
      </c>
      <c r="L26" s="1"/>
    </row>
    <row r="27" spans="1:12" ht="15" customHeight="1" x14ac:dyDescent="0.25">
      <c r="A27" s="14" t="s">
        <v>65</v>
      </c>
      <c r="B27" s="14" t="s">
        <v>35</v>
      </c>
      <c r="C27" s="14" t="s">
        <v>35</v>
      </c>
      <c r="D27" s="15" t="s">
        <v>66</v>
      </c>
      <c r="E27" s="16">
        <v>0</v>
      </c>
      <c r="F27" s="16">
        <v>0</v>
      </c>
      <c r="G27" s="16">
        <v>1171892</v>
      </c>
      <c r="H27" s="16">
        <v>0</v>
      </c>
      <c r="I27" s="16">
        <v>0</v>
      </c>
      <c r="J27" s="16">
        <f t="shared" si="2"/>
        <v>0</v>
      </c>
      <c r="K27" s="17"/>
      <c r="L27" s="1"/>
    </row>
    <row r="28" spans="1:12" ht="15" customHeight="1" x14ac:dyDescent="0.25">
      <c r="A28" s="46"/>
      <c r="B28" s="47" t="s">
        <v>90</v>
      </c>
      <c r="C28" s="47" t="s">
        <v>35</v>
      </c>
      <c r="D28" s="48" t="s">
        <v>91</v>
      </c>
      <c r="E28" s="16">
        <v>0</v>
      </c>
      <c r="F28" s="16">
        <v>0</v>
      </c>
      <c r="G28" s="16">
        <v>1171892</v>
      </c>
      <c r="H28" s="16">
        <v>0</v>
      </c>
      <c r="I28" s="16">
        <v>0</v>
      </c>
      <c r="J28" s="16">
        <f t="shared" si="2"/>
        <v>0</v>
      </c>
      <c r="K28" s="17"/>
      <c r="L28" s="1"/>
    </row>
    <row r="29" spans="1:12" ht="15" customHeight="1" x14ac:dyDescent="0.25">
      <c r="A29" s="10" t="s">
        <v>35</v>
      </c>
      <c r="B29" s="10" t="s">
        <v>35</v>
      </c>
      <c r="C29" s="10" t="s">
        <v>35</v>
      </c>
      <c r="D29" s="11" t="s">
        <v>67</v>
      </c>
      <c r="E29" s="12">
        <v>7138177</v>
      </c>
      <c r="F29" s="12">
        <v>6965092</v>
      </c>
      <c r="G29" s="12">
        <v>3175679</v>
      </c>
      <c r="H29" s="12">
        <v>7169510</v>
      </c>
      <c r="I29" s="12">
        <v>9383499</v>
      </c>
      <c r="J29" s="12">
        <f t="shared" ref="J29:J36" si="4">I29-H29</f>
        <v>2213989</v>
      </c>
      <c r="K29" s="13">
        <f t="shared" ref="K29:K36" si="5">(J29/H29)</f>
        <v>0.30880618061764331</v>
      </c>
      <c r="L29" s="1"/>
    </row>
    <row r="30" spans="1:12" ht="15" customHeight="1" x14ac:dyDescent="0.25">
      <c r="A30" s="14" t="s">
        <v>68</v>
      </c>
      <c r="B30" s="14" t="s">
        <v>35</v>
      </c>
      <c r="C30" s="14" t="s">
        <v>35</v>
      </c>
      <c r="D30" s="15" t="s">
        <v>69</v>
      </c>
      <c r="E30" s="16">
        <v>6127414</v>
      </c>
      <c r="F30" s="16">
        <v>6030783</v>
      </c>
      <c r="G30" s="16">
        <v>2688846</v>
      </c>
      <c r="H30" s="16">
        <v>6127414</v>
      </c>
      <c r="I30" s="16">
        <v>7620925</v>
      </c>
      <c r="J30" s="16">
        <f t="shared" si="4"/>
        <v>1493511</v>
      </c>
      <c r="K30" s="17">
        <f t="shared" si="5"/>
        <v>0.24374246623453222</v>
      </c>
      <c r="L30" s="1"/>
    </row>
    <row r="31" spans="1:12" ht="15" customHeight="1" x14ac:dyDescent="0.25">
      <c r="A31" s="14" t="s">
        <v>70</v>
      </c>
      <c r="B31" s="14" t="s">
        <v>35</v>
      </c>
      <c r="C31" s="14" t="s">
        <v>35</v>
      </c>
      <c r="D31" s="15" t="s">
        <v>71</v>
      </c>
      <c r="E31" s="16">
        <v>938480</v>
      </c>
      <c r="F31" s="16">
        <v>865639</v>
      </c>
      <c r="G31" s="16">
        <v>342067</v>
      </c>
      <c r="H31" s="16">
        <v>967572</v>
      </c>
      <c r="I31" s="16">
        <v>1506613</v>
      </c>
      <c r="J31" s="16">
        <f t="shared" si="4"/>
        <v>539041</v>
      </c>
      <c r="K31" s="17">
        <f t="shared" si="5"/>
        <v>0.55710686129817732</v>
      </c>
      <c r="L31" s="1"/>
    </row>
    <row r="32" spans="1:12" ht="15" customHeight="1" x14ac:dyDescent="0.25">
      <c r="A32" s="14" t="s">
        <v>72</v>
      </c>
      <c r="B32" s="14" t="s">
        <v>35</v>
      </c>
      <c r="C32" s="14" t="s">
        <v>35</v>
      </c>
      <c r="D32" s="15" t="s">
        <v>73</v>
      </c>
      <c r="E32" s="16">
        <v>10</v>
      </c>
      <c r="F32" s="16">
        <v>10</v>
      </c>
      <c r="G32" s="16">
        <v>0</v>
      </c>
      <c r="H32" s="16">
        <v>10</v>
      </c>
      <c r="I32" s="16">
        <v>0</v>
      </c>
      <c r="J32" s="16">
        <f t="shared" si="4"/>
        <v>-10</v>
      </c>
      <c r="K32" s="17">
        <f t="shared" si="5"/>
        <v>-1</v>
      </c>
      <c r="L32" s="1"/>
    </row>
    <row r="33" spans="1:12" ht="15" customHeight="1" x14ac:dyDescent="0.25">
      <c r="A33" s="14" t="s">
        <v>35</v>
      </c>
      <c r="B33" s="14" t="s">
        <v>63</v>
      </c>
      <c r="C33" s="14" t="s">
        <v>35</v>
      </c>
      <c r="D33" s="15" t="s">
        <v>74</v>
      </c>
      <c r="E33" s="16">
        <v>10</v>
      </c>
      <c r="F33" s="16">
        <v>10</v>
      </c>
      <c r="G33" s="16">
        <v>0</v>
      </c>
      <c r="H33" s="16">
        <v>10</v>
      </c>
      <c r="I33" s="16">
        <v>0</v>
      </c>
      <c r="J33" s="16">
        <f t="shared" si="4"/>
        <v>-10</v>
      </c>
      <c r="K33" s="17">
        <f t="shared" si="5"/>
        <v>-1</v>
      </c>
      <c r="L33" s="1"/>
    </row>
    <row r="34" spans="1:12" ht="15" customHeight="1" x14ac:dyDescent="0.25">
      <c r="A34" s="14" t="s">
        <v>75</v>
      </c>
      <c r="B34" s="14" t="s">
        <v>35</v>
      </c>
      <c r="C34" s="14" t="s">
        <v>35</v>
      </c>
      <c r="D34" s="15" t="s">
        <v>38</v>
      </c>
      <c r="E34" s="16">
        <v>10</v>
      </c>
      <c r="F34" s="16">
        <v>10</v>
      </c>
      <c r="G34" s="16">
        <v>0</v>
      </c>
      <c r="H34" s="16">
        <v>10</v>
      </c>
      <c r="I34" s="16">
        <v>0</v>
      </c>
      <c r="J34" s="16">
        <f t="shared" si="4"/>
        <v>-10</v>
      </c>
      <c r="K34" s="17">
        <f t="shared" si="5"/>
        <v>-1</v>
      </c>
      <c r="L34" s="1"/>
    </row>
    <row r="35" spans="1:12" ht="15" customHeight="1" x14ac:dyDescent="0.25">
      <c r="A35" s="14" t="s">
        <v>35</v>
      </c>
      <c r="B35" s="14" t="s">
        <v>61</v>
      </c>
      <c r="C35" s="14" t="s">
        <v>35</v>
      </c>
      <c r="D35" s="15" t="s">
        <v>76</v>
      </c>
      <c r="E35" s="16">
        <v>10</v>
      </c>
      <c r="F35" s="16">
        <v>10</v>
      </c>
      <c r="G35" s="16">
        <v>0</v>
      </c>
      <c r="H35" s="16">
        <v>10</v>
      </c>
      <c r="I35" s="16">
        <v>0</v>
      </c>
      <c r="J35" s="16">
        <f t="shared" si="4"/>
        <v>-10</v>
      </c>
      <c r="K35" s="17">
        <f t="shared" si="5"/>
        <v>-1</v>
      </c>
      <c r="L35" s="1"/>
    </row>
    <row r="36" spans="1:12" ht="15" customHeight="1" x14ac:dyDescent="0.25">
      <c r="A36" s="53" t="s">
        <v>35</v>
      </c>
      <c r="B36" s="53" t="s">
        <v>35</v>
      </c>
      <c r="C36" s="53" t="s">
        <v>77</v>
      </c>
      <c r="D36" s="54" t="s">
        <v>78</v>
      </c>
      <c r="E36" s="55">
        <v>10</v>
      </c>
      <c r="F36" s="55">
        <v>10</v>
      </c>
      <c r="G36" s="55">
        <v>0</v>
      </c>
      <c r="H36" s="55">
        <v>10</v>
      </c>
      <c r="I36" s="55">
        <v>0</v>
      </c>
      <c r="J36" s="55">
        <f t="shared" si="4"/>
        <v>-10</v>
      </c>
      <c r="K36" s="56">
        <f t="shared" si="5"/>
        <v>-1</v>
      </c>
      <c r="L36" s="1"/>
    </row>
    <row r="37" spans="1:12" ht="27" customHeight="1" x14ac:dyDescent="0.25">
      <c r="A37" s="49" t="s">
        <v>79</v>
      </c>
      <c r="B37" s="49" t="s">
        <v>35</v>
      </c>
      <c r="C37" s="49" t="s">
        <v>35</v>
      </c>
      <c r="D37" s="50" t="s">
        <v>80</v>
      </c>
      <c r="E37" s="51">
        <v>72263</v>
      </c>
      <c r="F37" s="51">
        <v>68650</v>
      </c>
      <c r="G37" s="51">
        <v>32003</v>
      </c>
      <c r="H37" s="51">
        <v>74504</v>
      </c>
      <c r="I37" s="51">
        <v>255961</v>
      </c>
      <c r="J37" s="51">
        <f t="shared" ref="J37:J42" si="6">I37-H37</f>
        <v>181457</v>
      </c>
      <c r="K37" s="52">
        <f t="shared" ref="K37:K40" si="7">(J37/H37)</f>
        <v>2.4355336626221411</v>
      </c>
      <c r="L37" s="1"/>
    </row>
    <row r="38" spans="1:12" ht="15" customHeight="1" x14ac:dyDescent="0.25">
      <c r="A38" s="14" t="s">
        <v>35</v>
      </c>
      <c r="B38" s="14" t="s">
        <v>81</v>
      </c>
      <c r="C38" s="14" t="s">
        <v>35</v>
      </c>
      <c r="D38" s="15" t="s">
        <v>82</v>
      </c>
      <c r="E38" s="16">
        <v>250</v>
      </c>
      <c r="F38" s="16">
        <v>237</v>
      </c>
      <c r="G38" s="16">
        <v>0</v>
      </c>
      <c r="H38" s="16">
        <v>258</v>
      </c>
      <c r="I38" s="16">
        <v>0</v>
      </c>
      <c r="J38" s="16">
        <f t="shared" si="6"/>
        <v>-258</v>
      </c>
      <c r="K38" s="17">
        <f t="shared" si="7"/>
        <v>-1</v>
      </c>
      <c r="L38" s="1"/>
    </row>
    <row r="39" spans="1:12" ht="15" customHeight="1" x14ac:dyDescent="0.25">
      <c r="A39" s="14" t="s">
        <v>35</v>
      </c>
      <c r="B39" s="14" t="s">
        <v>83</v>
      </c>
      <c r="C39" s="14" t="s">
        <v>35</v>
      </c>
      <c r="D39" s="15" t="s">
        <v>84</v>
      </c>
      <c r="E39" s="16">
        <v>61434</v>
      </c>
      <c r="F39" s="16">
        <v>58363</v>
      </c>
      <c r="G39" s="16">
        <v>26238</v>
      </c>
      <c r="H39" s="16">
        <v>63339</v>
      </c>
      <c r="I39" s="16">
        <v>129735</v>
      </c>
      <c r="J39" s="16">
        <f t="shared" si="6"/>
        <v>66396</v>
      </c>
      <c r="K39" s="17">
        <f t="shared" si="7"/>
        <v>1.0482641026855493</v>
      </c>
      <c r="L39" s="1"/>
    </row>
    <row r="40" spans="1:12" ht="15" customHeight="1" x14ac:dyDescent="0.25">
      <c r="A40" s="14" t="s">
        <v>35</v>
      </c>
      <c r="B40" s="14" t="s">
        <v>7</v>
      </c>
      <c r="C40" s="14" t="s">
        <v>35</v>
      </c>
      <c r="D40" s="15" t="s">
        <v>85</v>
      </c>
      <c r="E40" s="16">
        <v>10579</v>
      </c>
      <c r="F40" s="16">
        <v>10050</v>
      </c>
      <c r="G40" s="16">
        <v>5765</v>
      </c>
      <c r="H40" s="16">
        <v>10907</v>
      </c>
      <c r="I40" s="16">
        <v>126226</v>
      </c>
      <c r="J40" s="16">
        <f t="shared" si="6"/>
        <v>115319</v>
      </c>
      <c r="K40" s="17">
        <f t="shared" si="7"/>
        <v>10.57293481250573</v>
      </c>
      <c r="L40" s="1"/>
    </row>
    <row r="41" spans="1:12" ht="15" customHeight="1" x14ac:dyDescent="0.25">
      <c r="A41" s="14" t="s">
        <v>86</v>
      </c>
      <c r="B41" s="14" t="s">
        <v>35</v>
      </c>
      <c r="C41" s="14" t="s">
        <v>35</v>
      </c>
      <c r="D41" s="15" t="s">
        <v>87</v>
      </c>
      <c r="E41" s="16">
        <v>0</v>
      </c>
      <c r="F41" s="16">
        <v>0</v>
      </c>
      <c r="G41" s="16">
        <v>112763</v>
      </c>
      <c r="H41" s="16">
        <v>0</v>
      </c>
      <c r="I41" s="16">
        <v>0</v>
      </c>
      <c r="J41" s="16">
        <f t="shared" si="6"/>
        <v>0</v>
      </c>
      <c r="K41" s="17"/>
      <c r="L41" s="1"/>
    </row>
    <row r="42" spans="1:12" ht="15" customHeight="1" x14ac:dyDescent="0.25">
      <c r="A42" s="14"/>
      <c r="B42" s="47" t="s">
        <v>92</v>
      </c>
      <c r="C42" s="47" t="s">
        <v>35</v>
      </c>
      <c r="D42" s="48" t="s">
        <v>93</v>
      </c>
      <c r="E42" s="16">
        <v>0</v>
      </c>
      <c r="F42" s="16">
        <v>0</v>
      </c>
      <c r="G42" s="16">
        <v>112763</v>
      </c>
      <c r="H42" s="16">
        <v>0</v>
      </c>
      <c r="I42" s="16">
        <v>0</v>
      </c>
      <c r="J42" s="16">
        <f t="shared" si="6"/>
        <v>0</v>
      </c>
      <c r="K42" s="17"/>
      <c r="L42" s="1"/>
    </row>
    <row r="43" spans="1:12" ht="1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"/>
    </row>
    <row r="44" spans="1:12" ht="1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"/>
    </row>
    <row r="45" spans="1:1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" customHeight="1" x14ac:dyDescent="0.25">
      <c r="A46" s="42" t="s">
        <v>88</v>
      </c>
      <c r="B46" s="43"/>
      <c r="C46" s="43"/>
      <c r="D46" s="43"/>
      <c r="E46" s="20">
        <v>7138177</v>
      </c>
      <c r="F46" s="20">
        <v>6965092</v>
      </c>
      <c r="G46" s="20">
        <v>3062916</v>
      </c>
      <c r="H46" s="20">
        <v>7169510</v>
      </c>
      <c r="I46" s="20">
        <v>9383499</v>
      </c>
      <c r="J46" s="20">
        <v>2213989</v>
      </c>
      <c r="K46" s="21">
        <v>0.30880618061764331</v>
      </c>
      <c r="L46" s="1"/>
    </row>
    <row r="47" spans="1:12" ht="15" customHeight="1" x14ac:dyDescent="0.25">
      <c r="A47" s="44" t="s">
        <v>89</v>
      </c>
      <c r="B47" s="45"/>
      <c r="C47" s="45"/>
      <c r="D47" s="45"/>
      <c r="E47" s="45"/>
      <c r="F47" s="45"/>
      <c r="G47" s="45"/>
      <c r="H47" s="45"/>
      <c r="I47" s="45"/>
      <c r="J47" s="1"/>
      <c r="K47" s="1"/>
      <c r="L47" s="1"/>
    </row>
    <row r="48" spans="1:12" ht="5.099999999999999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50" spans="5:11" x14ac:dyDescent="0.25">
      <c r="E50" s="57"/>
      <c r="F50" s="57"/>
      <c r="G50" s="57"/>
      <c r="H50" s="57"/>
      <c r="I50" s="57"/>
      <c r="J50" s="57"/>
      <c r="K50" s="57"/>
    </row>
    <row r="51" spans="5:11" x14ac:dyDescent="0.25">
      <c r="E51" s="57"/>
      <c r="F51" s="57"/>
      <c r="G51" s="57"/>
      <c r="H51" s="57"/>
      <c r="I51" s="57"/>
      <c r="J51" s="57"/>
      <c r="K51" s="57"/>
    </row>
    <row r="52" spans="5:11" x14ac:dyDescent="0.25">
      <c r="E52" s="57"/>
      <c r="F52" s="57"/>
      <c r="G52" s="57"/>
      <c r="H52" s="57"/>
      <c r="I52" s="57"/>
      <c r="J52" s="57"/>
      <c r="K52" s="57"/>
    </row>
    <row r="53" spans="5:11" x14ac:dyDescent="0.25">
      <c r="E53" s="57"/>
      <c r="F53" s="57"/>
      <c r="G53" s="57"/>
      <c r="H53" s="57"/>
      <c r="I53" s="57"/>
      <c r="J53" s="57"/>
      <c r="K53" s="57"/>
    </row>
    <row r="54" spans="5:11" x14ac:dyDescent="0.25">
      <c r="E54" s="57"/>
      <c r="F54" s="57"/>
      <c r="G54" s="57"/>
      <c r="H54" s="57"/>
      <c r="I54" s="57"/>
      <c r="J54" s="57"/>
      <c r="K54" s="57"/>
    </row>
    <row r="55" spans="5:11" x14ac:dyDescent="0.25">
      <c r="E55" s="57"/>
      <c r="F55" s="57"/>
      <c r="G55" s="57"/>
      <c r="H55" s="57"/>
      <c r="I55" s="57"/>
      <c r="J55" s="57"/>
      <c r="K55" s="57"/>
    </row>
    <row r="56" spans="5:11" x14ac:dyDescent="0.25">
      <c r="E56" s="57"/>
      <c r="F56" s="57"/>
      <c r="G56" s="57"/>
      <c r="H56" s="57"/>
      <c r="I56" s="57"/>
      <c r="J56" s="57"/>
      <c r="K56" s="57"/>
    </row>
    <row r="57" spans="5:11" x14ac:dyDescent="0.25">
      <c r="E57" s="57"/>
      <c r="F57" s="57"/>
      <c r="G57" s="57"/>
      <c r="H57" s="57"/>
      <c r="I57" s="57"/>
      <c r="J57" s="57"/>
      <c r="K57" s="57"/>
    </row>
    <row r="58" spans="5:11" x14ac:dyDescent="0.25">
      <c r="E58" s="57"/>
      <c r="F58" s="57"/>
      <c r="G58" s="57"/>
      <c r="H58" s="57"/>
      <c r="I58" s="57"/>
      <c r="J58" s="57"/>
      <c r="K58" s="57"/>
    </row>
    <row r="59" spans="5:11" x14ac:dyDescent="0.25">
      <c r="E59" s="57"/>
      <c r="F59" s="57"/>
      <c r="G59" s="57"/>
      <c r="H59" s="57"/>
      <c r="I59" s="57"/>
      <c r="J59" s="57"/>
      <c r="K59" s="57"/>
    </row>
    <row r="60" spans="5:11" x14ac:dyDescent="0.25">
      <c r="E60" s="57"/>
      <c r="F60" s="57"/>
      <c r="G60" s="57"/>
      <c r="H60" s="57"/>
      <c r="I60" s="57"/>
      <c r="J60" s="57"/>
      <c r="K60" s="57"/>
    </row>
    <row r="61" spans="5:11" x14ac:dyDescent="0.25">
      <c r="E61" s="57"/>
      <c r="F61" s="57"/>
      <c r="G61" s="57"/>
      <c r="H61" s="57"/>
      <c r="I61" s="57"/>
      <c r="J61" s="57"/>
      <c r="K61" s="57"/>
    </row>
    <row r="62" spans="5:11" x14ac:dyDescent="0.25">
      <c r="E62" s="57"/>
      <c r="F62" s="57"/>
      <c r="G62" s="57"/>
      <c r="H62" s="57"/>
      <c r="I62" s="57"/>
      <c r="J62" s="57"/>
      <c r="K62" s="57"/>
    </row>
    <row r="63" spans="5:11" x14ac:dyDescent="0.25">
      <c r="E63" s="57"/>
      <c r="F63" s="57"/>
      <c r="G63" s="57"/>
      <c r="H63" s="57"/>
      <c r="I63" s="57"/>
      <c r="J63" s="57"/>
      <c r="K63" s="57"/>
    </row>
  </sheetData>
  <mergeCells count="17">
    <mergeCell ref="J10:J11"/>
    <mergeCell ref="K10:K11"/>
    <mergeCell ref="A46:D46"/>
    <mergeCell ref="A47:I4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2025-09-26T20:07:27Z</dcterms:modified>
</cp:coreProperties>
</file>