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6173176-5EE7-4694-BD84-1F1B0E1B4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analitico'!$A$1:$K$131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1" l="1"/>
  <c r="J48" i="1"/>
  <c r="K48" i="1" s="1"/>
  <c r="J49" i="1"/>
  <c r="K49" i="1" s="1"/>
  <c r="J50" i="1"/>
  <c r="K50" i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J69" i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/>
  <c r="J117" i="1"/>
  <c r="K117" i="1" s="1"/>
  <c r="J118" i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44" i="1"/>
  <c r="K44" i="1" s="1"/>
  <c r="J45" i="1"/>
  <c r="K45" i="1" s="1"/>
  <c r="J46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J22" i="1"/>
  <c r="K22" i="1" s="1"/>
  <c r="J23" i="1"/>
  <c r="K23" i="1" s="1"/>
  <c r="J24" i="1"/>
  <c r="K24" i="1" s="1"/>
  <c r="J25" i="1"/>
  <c r="K25" i="1" s="1"/>
  <c r="J26" i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J40" i="1"/>
  <c r="K40" i="1" s="1"/>
  <c r="J47" i="1"/>
  <c r="K47" i="1" s="1"/>
  <c r="J43" i="1"/>
  <c r="K43" i="1" s="1"/>
  <c r="J42" i="1"/>
  <c r="K42" i="1" s="1"/>
  <c r="J41" i="1"/>
  <c r="K41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<sst xmlns="http://schemas.openxmlformats.org/spreadsheetml/2006/main" count="502" uniqueCount="210">
  <si>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</si>
  <si>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</si>
  <si>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</si>
  <si>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</si>
  <si>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</si>
  <si>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ECONOMÍA, FOMENTO Y TURISMO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</si>
  <si>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</si>
  <si>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</si>
  <si>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</si>
  <si>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CORPORACIÓN DE FOMENTO DE LA PRODUCCIÓN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</si>
  <si>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</si>
  <si>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</si>
  <si>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</si>
  <si>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</si>
  <si>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</si>
  <si>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</si>
  <si>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</si>
  <si>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</si>
  <si>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</si>
  <si>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</si>
  <si>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</si>
  <si>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</si>
  <si>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</si>
  <si>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</si>
  <si>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</si>
  <si>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</si>
  <si>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</si>
  <si>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(Inicial+Reajuste+Leyes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</si>
  <si>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</si>
  <si>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</si>
  <si>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</si>
  <si>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</si>
  <si>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</si>
  <si>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</si>
  <si>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</si>
  <si>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</si>
  <si>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</si>
  <si>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</si>
  <si>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</si>
  <si>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</si>
  <si>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</si>
  <si>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</si>
  <si>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Subsecretaría de Agricultura (Fomento Productivo)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</si>
  <si>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</si>
  <si>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Agricultura (Seguro Agrícola)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</si>
  <si>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</si>
  <si>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Fondo de Innovación para la Competitividad - Emprendimiento</t>
    </r>
  </si>
  <si>
    <r>
      <rPr>
        <sz val="10"/>
        <rFont val="Times New Roman"/>
        <family val="1"/>
      </rPr>
      <t>135</t>
    </r>
  </si>
  <si>
    <r>
      <rPr>
        <sz val="10"/>
        <rFont val="Times New Roman"/>
        <family val="1"/>
      </rPr>
      <t>Programa Exportación de Servicios Subsecretaría de Hacienda</t>
    </r>
  </si>
  <si>
    <r>
      <rPr>
        <sz val="10"/>
        <rFont val="Times New Roman"/>
        <family val="1"/>
      </rPr>
      <t>138</t>
    </r>
  </si>
  <si>
    <r>
      <rPr>
        <sz val="10"/>
        <rFont val="Times New Roman"/>
        <family val="1"/>
      </rPr>
      <t>Subsecretaría de Educación Superior - Técnicos 2030</t>
    </r>
  </si>
  <si>
    <r>
      <rPr>
        <sz val="10"/>
        <rFont val="Times New Roman"/>
        <family val="1"/>
      </rPr>
      <t>145</t>
    </r>
  </si>
  <si>
    <r>
      <rPr>
        <sz val="10"/>
        <rFont val="Times New Roman"/>
        <family val="1"/>
      </rPr>
      <t>Préstamo BID Hidrógeno Verde</t>
    </r>
  </si>
  <si>
    <r>
      <rPr>
        <sz val="10"/>
        <rFont val="Times New Roman"/>
        <family val="1"/>
      </rPr>
      <t>148</t>
    </r>
  </si>
  <si>
    <r>
      <rPr>
        <sz val="10"/>
        <rFont val="Times New Roman"/>
        <family val="1"/>
      </rPr>
      <t>Préstamo BID para Mipymes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</si>
  <si>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</si>
  <si>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</si>
  <si>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991</t>
    </r>
  </si>
  <si>
    <r>
      <rPr>
        <sz val="10"/>
        <rFont val="Times New Roman"/>
        <family val="1"/>
      </rPr>
      <t>Préstamo BM H2V</t>
    </r>
  </si>
  <si>
    <r>
      <rPr>
        <sz val="10"/>
        <rFont val="Times New Roman"/>
        <family val="1"/>
      </rPr>
      <t>999</t>
    </r>
  </si>
  <si>
    <r>
      <rPr>
        <sz val="10"/>
        <rFont val="Times New Roman"/>
        <family val="1"/>
      </rPr>
      <t>CONADI - Comité de Desarrollo y Fomento Indígena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</si>
  <si>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</si>
  <si>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</si>
  <si>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</si>
  <si>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</si>
  <si>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</si>
  <si>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</si>
  <si>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</si>
  <si>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</si>
  <si>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</si>
  <si>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</si>
  <si>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</si>
  <si>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</si>
  <si>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</si>
  <si>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</si>
  <si>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</si>
  <si>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</si>
  <si>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VENTA DE ACTIVOS FINANCIEROS</t>
    </r>
  </si>
  <si>
    <r>
      <rPr>
        <sz val="10"/>
        <rFont val="Times New Roman"/>
        <family val="1"/>
      </rPr>
      <t>Venta o Rescate de Títulos y Valores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</si>
  <si>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</si>
  <si>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</si>
  <si>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</si>
  <si>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De Fomento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</si>
  <si>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</si>
  <si>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</si>
  <si>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</si>
  <si>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</si>
  <si>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</si>
  <si>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</si>
  <si>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</si>
  <si>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</si>
  <si>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</si>
  <si>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</si>
  <si>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</si>
  <si>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</si>
  <si>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</si>
  <si>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</si>
  <si>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</si>
  <si>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Fundación Chile</t>
    </r>
  </si>
  <si>
    <r>
      <rPr>
        <sz val="10"/>
        <rFont val="Times New Roman"/>
        <family val="1"/>
      </rPr>
      <t>022</t>
    </r>
  </si>
  <si>
    <r>
      <rPr>
        <sz val="10"/>
        <rFont val="Times New Roman"/>
        <family val="1"/>
      </rPr>
      <t>Convenios de Colaboración (Lota)</t>
    </r>
  </si>
  <si>
    <r>
      <rPr>
        <sz val="10"/>
        <rFont val="Times New Roman"/>
        <family val="1"/>
      </rPr>
      <t>069</t>
    </r>
  </si>
  <si>
    <r>
      <rPr>
        <sz val="10"/>
        <rFont val="Times New Roman"/>
        <family val="1"/>
      </rPr>
      <t>Comité Agroseguros</t>
    </r>
  </si>
  <si>
    <r>
      <rPr>
        <sz val="10"/>
        <rFont val="Times New Roman"/>
        <family val="1"/>
      </rPr>
      <t>070</t>
    </r>
  </si>
  <si>
    <r>
      <rPr>
        <sz val="10"/>
        <rFont val="Times New Roman"/>
        <family val="1"/>
      </rPr>
      <t>Comité Agencia de Fomento de la Producción Sustentable</t>
    </r>
  </si>
  <si>
    <r>
      <rPr>
        <sz val="10"/>
        <rFont val="Times New Roman"/>
        <family val="1"/>
      </rPr>
      <t>090</t>
    </r>
  </si>
  <si>
    <r>
      <rPr>
        <sz val="10"/>
        <rFont val="Times New Roman"/>
        <family val="1"/>
      </rPr>
      <t>Programas de Fomento</t>
    </r>
  </si>
  <si>
    <r>
      <rPr>
        <sz val="10"/>
        <rFont val="Times New Roman"/>
        <family val="1"/>
      </rPr>
      <t>107</t>
    </r>
  </si>
  <si>
    <r>
      <rPr>
        <sz val="10"/>
        <rFont val="Times New Roman"/>
        <family val="1"/>
      </rPr>
      <t>Programas Estratégicos de Desarrollo</t>
    </r>
  </si>
  <si>
    <r>
      <rPr>
        <sz val="10"/>
        <rFont val="Times New Roman"/>
        <family val="1"/>
      </rPr>
      <t>110</t>
    </r>
  </si>
  <si>
    <r>
      <rPr>
        <sz val="10"/>
        <rFont val="Times New Roman"/>
        <family val="1"/>
      </rPr>
      <t>Instituto Nacional de Normalización</t>
    </r>
  </si>
  <si>
    <r>
      <rPr>
        <sz val="10"/>
        <rFont val="Times New Roman"/>
        <family val="1"/>
      </rPr>
      <t>111</t>
    </r>
  </si>
  <si>
    <r>
      <rPr>
        <sz val="10"/>
        <rFont val="Times New Roman"/>
        <family val="1"/>
      </rPr>
      <t>Instituto de Fomento Pesquero</t>
    </r>
  </si>
  <si>
    <r>
      <rPr>
        <sz val="10"/>
        <rFont val="Times New Roman"/>
        <family val="1"/>
      </rPr>
      <t>118</t>
    </r>
  </si>
  <si>
    <r>
      <rPr>
        <sz val="10"/>
        <rFont val="Times New Roman"/>
        <family val="1"/>
      </rPr>
      <t>Emprendimiento</t>
    </r>
  </si>
  <si>
    <r>
      <rPr>
        <sz val="10"/>
        <rFont val="Times New Roman"/>
        <family val="1"/>
      </rPr>
      <t>121</t>
    </r>
  </si>
  <si>
    <r>
      <rPr>
        <sz val="10"/>
        <rFont val="Times New Roman"/>
        <family val="1"/>
      </rPr>
      <t>Transferencia Tecnológica</t>
    </r>
  </si>
  <si>
    <r>
      <rPr>
        <sz val="10"/>
        <rFont val="Times New Roman"/>
        <family val="1"/>
      </rPr>
      <t>128</t>
    </r>
  </si>
  <si>
    <r>
      <rPr>
        <sz val="10"/>
        <rFont val="Times New Roman"/>
        <family val="1"/>
      </rPr>
      <t>Instituto Tecnológico y de Investigación Público de Litio y Salares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</si>
  <si>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</si>
  <si>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</si>
  <si>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SERCOTEC</t>
    </r>
  </si>
  <si>
    <r>
      <rPr>
        <sz val="10"/>
        <rFont val="Times New Roman"/>
        <family val="1"/>
      </rPr>
      <t>Comité Innova Chile</t>
    </r>
  </si>
  <si>
    <r>
      <rPr>
        <sz val="10"/>
        <rFont val="Times New Roman"/>
        <family val="1"/>
      </rPr>
      <t>014</t>
    </r>
  </si>
  <si>
    <r>
      <rPr>
        <sz val="10"/>
        <rFont val="Times New Roman"/>
        <family val="1"/>
      </rPr>
      <t>Subsecretaría de Minería</t>
    </r>
  </si>
  <si>
    <r>
      <rPr>
        <sz val="10"/>
        <rFont val="Times New Roman"/>
        <family val="1"/>
      </rPr>
      <t>016</t>
    </r>
  </si>
  <si>
    <r>
      <rPr>
        <sz val="10"/>
        <rFont val="Times New Roman"/>
        <family val="1"/>
      </rPr>
      <t>Inversión y Financiamiento- CORFO Prog. 06</t>
    </r>
  </si>
  <si>
    <r>
      <rPr>
        <sz val="10"/>
        <rFont val="Times New Roman"/>
        <family val="1"/>
      </rPr>
      <t>042</t>
    </r>
  </si>
  <si>
    <r>
      <rPr>
        <sz val="10"/>
        <rFont val="Times New Roman"/>
        <family val="1"/>
      </rPr>
      <t>Programa Desarrollo Productivo Sostenible - CORFO Prog. 07</t>
    </r>
  </si>
  <si>
    <r>
      <rPr>
        <sz val="10"/>
        <rFont val="Times New Roman"/>
        <family val="1"/>
      </rPr>
      <t>997</t>
    </r>
  </si>
  <si>
    <r>
      <rPr>
        <sz val="10"/>
        <rFont val="Times New Roman"/>
        <family val="1"/>
      </rPr>
      <t>Subs. de Economía y Empresas de Menor Tamaño-DPS-Prog 13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</si>
  <si>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</si>
  <si>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405</t>
    </r>
  </si>
  <si>
    <r>
      <rPr>
        <sz val="10"/>
        <rFont val="Times New Roman"/>
        <family val="1"/>
      </rPr>
      <t>Comité Desarrollo Productivo Regional de Antofagasta</t>
    </r>
  </si>
  <si>
    <r>
      <rPr>
        <sz val="10"/>
        <rFont val="Times New Roman"/>
        <family val="1"/>
      </rPr>
      <t>406</t>
    </r>
  </si>
  <si>
    <r>
      <rPr>
        <sz val="10"/>
        <rFont val="Times New Roman"/>
        <family val="1"/>
      </rPr>
      <t>Comité Desarrollo Productivo Regional de Biobío</t>
    </r>
  </si>
  <si>
    <r>
      <rPr>
        <sz val="10"/>
        <rFont val="Times New Roman"/>
        <family val="1"/>
      </rPr>
      <t>407</t>
    </r>
  </si>
  <si>
    <r>
      <rPr>
        <sz val="10"/>
        <rFont val="Times New Roman"/>
        <family val="1"/>
      </rPr>
      <t>Comité Desarrollo Productivo Regional de Los Ríos</t>
    </r>
  </si>
  <si>
    <r>
      <rPr>
        <sz val="10"/>
        <rFont val="Times New Roman"/>
        <family val="1"/>
      </rPr>
      <t>412</t>
    </r>
  </si>
  <si>
    <r>
      <rPr>
        <sz val="10"/>
        <rFont val="Times New Roman"/>
        <family val="1"/>
      </rPr>
      <t>Comité de Desarrollo y Fomento Indígena</t>
    </r>
  </si>
  <si>
    <r>
      <rPr>
        <sz val="10"/>
        <rFont val="Times New Roman"/>
        <family val="1"/>
      </rPr>
      <t>422</t>
    </r>
  </si>
  <si>
    <r>
      <rPr>
        <sz val="10"/>
        <rFont val="Times New Roman"/>
        <family val="1"/>
      </rPr>
      <t>Comité Desarrollo Productivo Regional de Atacama</t>
    </r>
  </si>
  <si>
    <r>
      <rPr>
        <sz val="10"/>
        <rFont val="Times New Roman"/>
        <family val="1"/>
      </rPr>
      <t>423</t>
    </r>
  </si>
  <si>
    <r>
      <rPr>
        <sz val="10"/>
        <rFont val="Times New Roman"/>
        <family val="1"/>
      </rPr>
      <t>Comité Desarrollo Productivo Regional de Valparaíso</t>
    </r>
  </si>
  <si>
    <r>
      <rPr>
        <sz val="10"/>
        <rFont val="Times New Roman"/>
        <family val="1"/>
      </rPr>
      <t>424</t>
    </r>
  </si>
  <si>
    <r>
      <rPr>
        <sz val="10"/>
        <rFont val="Times New Roman"/>
        <family val="1"/>
      </rPr>
      <t>Comité Desarrollo Productivo Regional de O'Higgins</t>
    </r>
  </si>
  <si>
    <r>
      <rPr>
        <sz val="10"/>
        <rFont val="Times New Roman"/>
        <family val="1"/>
      </rPr>
      <t>425</t>
    </r>
  </si>
  <si>
    <r>
      <rPr>
        <sz val="10"/>
        <rFont val="Times New Roman"/>
        <family val="1"/>
      </rPr>
      <t>Comité Desarrollo Productivo Regional de Los Lagos</t>
    </r>
  </si>
  <si>
    <r>
      <rPr>
        <sz val="10"/>
        <rFont val="Times New Roman"/>
        <family val="1"/>
      </rPr>
      <t>426</t>
    </r>
  </si>
  <si>
    <r>
      <rPr>
        <sz val="10"/>
        <rFont val="Times New Roman"/>
        <family val="1"/>
      </rPr>
      <t>Comité Desarrollo Productivo Regional de Arica y Parinacota</t>
    </r>
  </si>
  <si>
    <r>
      <rPr>
        <sz val="10"/>
        <rFont val="Times New Roman"/>
        <family val="1"/>
      </rPr>
      <t>427</t>
    </r>
  </si>
  <si>
    <r>
      <rPr>
        <sz val="10"/>
        <rFont val="Times New Roman"/>
        <family val="1"/>
      </rPr>
      <t>Comité Desarrollo Productivo Regional de Coquimbo</t>
    </r>
  </si>
  <si>
    <r>
      <rPr>
        <sz val="10"/>
        <rFont val="Times New Roman"/>
        <family val="1"/>
      </rPr>
      <t>428</t>
    </r>
  </si>
  <si>
    <r>
      <rPr>
        <sz val="10"/>
        <rFont val="Times New Roman"/>
        <family val="1"/>
      </rPr>
      <t>Comité Desarrollo Productivo Regional de Magallanes</t>
    </r>
  </si>
  <si>
    <r>
      <rPr>
        <sz val="10"/>
        <rFont val="Times New Roman"/>
        <family val="1"/>
      </rPr>
      <t>Comité Desarrollo Productivo Regional de Tarapacá</t>
    </r>
  </si>
  <si>
    <r>
      <rPr>
        <sz val="10"/>
        <rFont val="Times New Roman"/>
        <family val="1"/>
      </rPr>
      <t>992</t>
    </r>
  </si>
  <si>
    <r>
      <rPr>
        <sz val="10"/>
        <rFont val="Times New Roman"/>
        <family val="1"/>
      </rPr>
      <t>Comité Desarrollo Productivo Regional Metropolitano</t>
    </r>
  </si>
  <si>
    <r>
      <rPr>
        <sz val="10"/>
        <rFont val="Times New Roman"/>
        <family val="1"/>
      </rPr>
      <t>993</t>
    </r>
  </si>
  <si>
    <r>
      <rPr>
        <sz val="10"/>
        <rFont val="Times New Roman"/>
        <family val="1"/>
      </rPr>
      <t>Comité Desarrollo Productivo Regional de Ñuble</t>
    </r>
  </si>
  <si>
    <r>
      <rPr>
        <sz val="10"/>
        <rFont val="Times New Roman"/>
        <family val="1"/>
      </rPr>
      <t>994</t>
    </r>
  </si>
  <si>
    <r>
      <rPr>
        <sz val="10"/>
        <rFont val="Times New Roman"/>
        <family val="1"/>
      </rPr>
      <t>Comité Desarrollo Productivo Regional de La Araucanía</t>
    </r>
  </si>
  <si>
    <r>
      <rPr>
        <sz val="10"/>
        <rFont val="Times New Roman"/>
        <family val="1"/>
      </rPr>
      <t>995</t>
    </r>
  </si>
  <si>
    <r>
      <rPr>
        <sz val="10"/>
        <rFont val="Times New Roman"/>
        <family val="1"/>
      </rPr>
      <t>Comité Desarrollo Productivo Regional de Aysén del General Carlos Ibáñez del Campo</t>
    </r>
  </si>
  <si>
    <r>
      <rPr>
        <sz val="10"/>
        <rFont val="Times New Roman"/>
        <family val="1"/>
      </rPr>
      <t>Comité Desarrollo Productivo Regional de Maule</t>
    </r>
  </si>
  <si>
    <r>
      <rPr>
        <sz val="10"/>
        <rFont val="Times New Roman"/>
        <family val="1"/>
      </rPr>
      <t>A Instituciones Privadas Ejecutoras de Políticas Públicas</t>
    </r>
  </si>
  <si>
    <r>
      <rPr>
        <sz val="10"/>
        <rFont val="Times New Roman"/>
        <family val="1"/>
      </rPr>
      <t>017</t>
    </r>
  </si>
  <si>
    <r>
      <rPr>
        <sz val="10"/>
        <rFont val="Times New Roman"/>
        <family val="1"/>
      </rPr>
      <t>Programa Promoción de Inversiones</t>
    </r>
  </si>
  <si>
    <r>
      <rPr>
        <sz val="10"/>
        <rFont val="Times New Roman"/>
        <family val="1"/>
      </rPr>
      <t>018</t>
    </r>
  </si>
  <si>
    <r>
      <rPr>
        <sz val="10"/>
        <rFont val="Times New Roman"/>
        <family val="1"/>
      </rPr>
      <t>Programa Formación para la Competitividad</t>
    </r>
  </si>
  <si>
    <r>
      <rPr>
        <sz val="10"/>
        <rFont val="Times New Roman"/>
        <family val="1"/>
      </rPr>
      <t>021</t>
    </r>
  </si>
  <si>
    <r>
      <rPr>
        <sz val="10"/>
        <rFont val="Times New Roman"/>
        <family val="1"/>
      </rPr>
      <t>Programa Territorial y de Redes</t>
    </r>
  </si>
  <si>
    <r>
      <rPr>
        <sz val="10"/>
        <rFont val="Times New Roman"/>
        <family val="1"/>
      </rPr>
      <t>095</t>
    </r>
  </si>
  <si>
    <r>
      <rPr>
        <sz val="10"/>
        <rFont val="Times New Roman"/>
        <family val="1"/>
      </rPr>
      <t>Fomento Productivo Agropecuario</t>
    </r>
  </si>
  <si>
    <r>
      <rPr>
        <sz val="10"/>
        <rFont val="Times New Roman"/>
        <family val="1"/>
      </rPr>
      <t>122</t>
    </r>
  </si>
  <si>
    <r>
      <rPr>
        <sz val="10"/>
        <rFont val="Times New Roman"/>
        <family val="1"/>
      </rPr>
      <t>Programa de Apoyo a la Competitividad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</si>
  <si>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</si>
  <si>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397</t>
    </r>
  </si>
  <si>
    <r>
      <rPr>
        <sz val="10"/>
        <rFont val="Times New Roman"/>
        <family val="1"/>
      </rPr>
      <t>Comité Sistema de Empresas</t>
    </r>
  </si>
  <si>
    <r>
      <rPr>
        <sz val="10"/>
        <rFont val="Times New Roman"/>
        <family val="1"/>
      </rPr>
      <t>996</t>
    </r>
  </si>
  <si>
    <r>
      <rPr>
        <sz val="10"/>
        <rFont val="Times New Roman"/>
        <family val="1"/>
      </rPr>
      <t>Comité para el Fomento de la Economía Asociativa y el Cooperativismo (INAC)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</si>
  <si>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</si>
  <si>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</si>
  <si>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</si>
  <si>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</si>
  <si>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</si>
  <si>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</si>
  <si>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</si>
  <si>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</si>
  <si>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</si>
  <si>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</si>
  <si>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</si>
  <si>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</si>
  <si>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</si>
  <si>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</si>
  <si>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</si>
  <si>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ADQUISICIÓN DE ACTIVOS FINANCIEROS</t>
    </r>
  </si>
  <si>
    <r>
      <rPr>
        <sz val="10"/>
        <rFont val="Times New Roman"/>
        <family val="1"/>
      </rPr>
      <t>Compra de Títulos y Valores</t>
    </r>
  </si>
  <si>
    <r>
      <rPr>
        <sz val="10"/>
        <rFont val="Times New Roman"/>
        <family val="1"/>
      </rPr>
      <t>Compra de Acciones y Participaciones de Capital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</si>
  <si>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</si>
  <si>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</si>
  <si>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</si>
  <si>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</si>
  <si>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</si>
  <si>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</si>
  <si>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Otros Gastos Financieros Deuda Externa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</si>
  <si>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</si>
  <si>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</si>
  <si>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</si>
  <si>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001</t>
  </si>
  <si>
    <t>SURALIS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</si>
</sst>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7" borderId="17" xfId="0" applyNumberFormat="1" applyFont="1" applyFill="1" applyBorder="1" applyAlignment="1">
      <alignment horizontal="right" vertical="top" wrapText="1"/>
    </xf>
    <xf numFmtId="0" fontId="3" fillId="34" borderId="14" xfId="0" quotePrefix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57"/>
  <sheetViews>
    <sheetView tabSelected="1" topLeftCell="A99" zoomScaleNormal="100" workbookViewId="0">
      <selection activeCell="N120" sqref="N12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1"/>
      <c r="K1" s="1"/>
      <c r="L1" s="1"/>
    </row>
    <row r="2" spans="1:12" ht="17.100000000000001" customHeight="1" x14ac:dyDescent="0.2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1"/>
      <c r="K2" s="1"/>
      <c r="L2" s="1"/>
    </row>
    <row r="3" spans="1:12" ht="15" customHeight="1" x14ac:dyDescent="0.25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5" t="s">
        <v>4</v>
      </c>
      <c r="B5" s="56"/>
      <c r="C5" s="57" t="s">
        <v>5</v>
      </c>
      <c r="D5" s="58"/>
      <c r="E5" s="58"/>
      <c r="F5" s="5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1" t="s">
        <v>8</v>
      </c>
      <c r="B6" s="42"/>
      <c r="C6" s="43" t="s">
        <v>9</v>
      </c>
      <c r="D6" s="44"/>
      <c r="E6" s="44"/>
      <c r="F6" s="44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5" t="s">
        <v>12</v>
      </c>
      <c r="B7" s="46"/>
      <c r="C7" s="47" t="s">
        <v>9</v>
      </c>
      <c r="D7" s="48"/>
      <c r="E7" s="48"/>
      <c r="F7" s="48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9" t="s">
        <v>16</v>
      </c>
      <c r="B9" s="49" t="s">
        <v>17</v>
      </c>
      <c r="C9" s="49" t="s">
        <v>18</v>
      </c>
      <c r="D9" s="49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50"/>
      <c r="B10" s="50"/>
      <c r="C10" s="50"/>
      <c r="D10" s="50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5" t="s">
        <v>31</v>
      </c>
      <c r="K10" s="35" t="s">
        <v>32</v>
      </c>
      <c r="L10" s="1"/>
    </row>
    <row r="11" spans="1:12" ht="30" customHeight="1" x14ac:dyDescent="0.25">
      <c r="A11" s="50"/>
      <c r="B11" s="50"/>
      <c r="C11" s="50"/>
      <c r="D11" s="50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36"/>
      <c r="K11" s="36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1436192438</v>
      </c>
      <c r="F12" s="12">
        <v>1478225706</v>
      </c>
      <c r="G12" s="12">
        <v>728462735</v>
      </c>
      <c r="H12" s="12">
        <v>1478213755</v>
      </c>
      <c r="I12" s="12">
        <v>1286093258</v>
      </c>
      <c r="J12" s="12">
        <f t="shared" ref="J12:J14" si="0">I12-H12</f>
        <v>-192120497</v>
      </c>
      <c r="K12" s="13">
        <f t="shared" ref="K12:K14" si="1">(J12/H12)</f>
        <v>-0.12996800790830146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90926403</v>
      </c>
      <c r="F13" s="16">
        <v>89875216</v>
      </c>
      <c r="G13" s="16">
        <v>73285664</v>
      </c>
      <c r="H13" s="16">
        <v>93745127</v>
      </c>
      <c r="I13" s="16">
        <v>150569520</v>
      </c>
      <c r="J13" s="16">
        <f t="shared" si="0"/>
        <v>56824393</v>
      </c>
      <c r="K13" s="17">
        <f t="shared" si="1"/>
        <v>0.60615836597031869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90926403</v>
      </c>
      <c r="F14" s="16">
        <v>89875216</v>
      </c>
      <c r="G14" s="16">
        <v>73285664</v>
      </c>
      <c r="H14" s="16">
        <v>93745127</v>
      </c>
      <c r="I14" s="16">
        <v>150569520</v>
      </c>
      <c r="J14" s="16">
        <f t="shared" si="0"/>
        <v>56824393</v>
      </c>
      <c r="K14" s="17">
        <f t="shared" si="1"/>
        <v>0.60615836597031869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3486492</v>
      </c>
      <c r="F15" s="16">
        <v>3286492</v>
      </c>
      <c r="G15" s="16">
        <v>353196</v>
      </c>
      <c r="H15" s="16">
        <v>3594573</v>
      </c>
      <c r="I15" s="16">
        <v>3213383</v>
      </c>
      <c r="J15" s="16">
        <f t="shared" ref="J15:J40" si="2">I15-H15</f>
        <v>-381190</v>
      </c>
      <c r="K15" s="17">
        <f t="shared" ref="K15:K40" si="3">(J15/H15)</f>
        <v>-0.10604597541905533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8488826</v>
      </c>
      <c r="F16" s="16">
        <v>8488826</v>
      </c>
      <c r="G16" s="16">
        <v>4964516</v>
      </c>
      <c r="H16" s="16">
        <v>8751980</v>
      </c>
      <c r="I16" s="16">
        <v>8576940</v>
      </c>
      <c r="J16" s="16">
        <f t="shared" si="2"/>
        <v>-175040</v>
      </c>
      <c r="K16" s="17">
        <f t="shared" si="3"/>
        <v>-2.0000045703943564E-2</v>
      </c>
      <c r="L16" s="1"/>
    </row>
    <row r="17" spans="1:12" ht="27" customHeight="1" x14ac:dyDescent="0.25">
      <c r="A17" s="14" t="s">
        <v>35</v>
      </c>
      <c r="B17" s="14" t="s">
        <v>35</v>
      </c>
      <c r="C17" s="14" t="s">
        <v>45</v>
      </c>
      <c r="D17" s="15" t="s">
        <v>46</v>
      </c>
      <c r="E17" s="16">
        <v>26337841</v>
      </c>
      <c r="F17" s="16">
        <v>26286654</v>
      </c>
      <c r="G17" s="16">
        <v>9731045</v>
      </c>
      <c r="H17" s="16">
        <v>27154318</v>
      </c>
      <c r="I17" s="16">
        <v>26609717</v>
      </c>
      <c r="J17" s="16">
        <f t="shared" si="2"/>
        <v>-544601</v>
      </c>
      <c r="K17" s="17">
        <f t="shared" si="3"/>
        <v>-2.0055778974084344E-2</v>
      </c>
      <c r="L17" s="1"/>
    </row>
    <row r="18" spans="1:12" ht="27" customHeight="1" x14ac:dyDescent="0.25">
      <c r="A18" s="14" t="s">
        <v>35</v>
      </c>
      <c r="B18" s="14" t="s">
        <v>35</v>
      </c>
      <c r="C18" s="14" t="s">
        <v>47</v>
      </c>
      <c r="D18" s="15" t="s">
        <v>48</v>
      </c>
      <c r="E18" s="16">
        <v>800000</v>
      </c>
      <c r="F18" s="16">
        <v>0</v>
      </c>
      <c r="G18" s="16">
        <v>0</v>
      </c>
      <c r="H18" s="16">
        <v>824800</v>
      </c>
      <c r="I18" s="16">
        <v>0</v>
      </c>
      <c r="J18" s="16">
        <f t="shared" si="2"/>
        <v>-824800</v>
      </c>
      <c r="K18" s="17">
        <f t="shared" si="3"/>
        <v>-1</v>
      </c>
      <c r="L18" s="1"/>
    </row>
    <row r="19" spans="1:12" ht="27" customHeight="1" x14ac:dyDescent="0.25">
      <c r="A19" s="14" t="s">
        <v>35</v>
      </c>
      <c r="B19" s="14" t="s">
        <v>35</v>
      </c>
      <c r="C19" s="14" t="s">
        <v>49</v>
      </c>
      <c r="D19" s="15" t="s">
        <v>50</v>
      </c>
      <c r="E19" s="16">
        <v>1103628</v>
      </c>
      <c r="F19" s="16">
        <v>1103628</v>
      </c>
      <c r="G19" s="16">
        <v>0</v>
      </c>
      <c r="H19" s="16">
        <v>1137841</v>
      </c>
      <c r="I19" s="16">
        <v>1103705</v>
      </c>
      <c r="J19" s="16">
        <f t="shared" si="2"/>
        <v>-34136</v>
      </c>
      <c r="K19" s="17">
        <f t="shared" si="3"/>
        <v>-3.000067672020959E-2</v>
      </c>
      <c r="L19" s="1"/>
    </row>
    <row r="20" spans="1:12" ht="15" customHeight="1" x14ac:dyDescent="0.25">
      <c r="A20" s="14" t="s">
        <v>35</v>
      </c>
      <c r="B20" s="14" t="s">
        <v>35</v>
      </c>
      <c r="C20" s="14" t="s">
        <v>51</v>
      </c>
      <c r="D20" s="15" t="s">
        <v>52</v>
      </c>
      <c r="E20" s="16">
        <v>43767875</v>
      </c>
      <c r="F20" s="16">
        <v>43767875</v>
      </c>
      <c r="G20" s="16">
        <v>57750021</v>
      </c>
      <c r="H20" s="16">
        <v>45124680</v>
      </c>
      <c r="I20" s="16">
        <v>40400221</v>
      </c>
      <c r="J20" s="16">
        <f t="shared" si="2"/>
        <v>-4724459</v>
      </c>
      <c r="K20" s="17">
        <f t="shared" si="3"/>
        <v>-0.104697894810556</v>
      </c>
      <c r="L20" s="1"/>
    </row>
    <row r="21" spans="1:12" ht="15" customHeight="1" x14ac:dyDescent="0.25">
      <c r="A21" s="14" t="s">
        <v>35</v>
      </c>
      <c r="B21" s="14" t="s">
        <v>35</v>
      </c>
      <c r="C21" s="14" t="s">
        <v>53</v>
      </c>
      <c r="D21" s="15" t="s">
        <v>54</v>
      </c>
      <c r="E21" s="16">
        <v>0</v>
      </c>
      <c r="F21" s="16">
        <v>0</v>
      </c>
      <c r="G21" s="16">
        <v>0</v>
      </c>
      <c r="H21" s="16">
        <v>0</v>
      </c>
      <c r="I21" s="16">
        <v>44629592</v>
      </c>
      <c r="J21" s="16">
        <f t="shared" si="2"/>
        <v>44629592</v>
      </c>
      <c r="K21" s="17"/>
      <c r="L21" s="1"/>
    </row>
    <row r="22" spans="1:12" ht="15" customHeight="1" x14ac:dyDescent="0.25">
      <c r="A22" s="14" t="s">
        <v>35</v>
      </c>
      <c r="B22" s="14" t="s">
        <v>35</v>
      </c>
      <c r="C22" s="14" t="s">
        <v>55</v>
      </c>
      <c r="D22" s="15" t="s">
        <v>56</v>
      </c>
      <c r="E22" s="16">
        <v>10</v>
      </c>
      <c r="F22" s="16">
        <v>10</v>
      </c>
      <c r="G22" s="16">
        <v>9509</v>
      </c>
      <c r="H22" s="16">
        <v>10</v>
      </c>
      <c r="I22" s="16">
        <v>10</v>
      </c>
      <c r="J22" s="16">
        <f t="shared" si="2"/>
        <v>0</v>
      </c>
      <c r="K22" s="17">
        <f t="shared" si="3"/>
        <v>0</v>
      </c>
      <c r="L22" s="1"/>
    </row>
    <row r="23" spans="1:12" ht="15" customHeight="1" x14ac:dyDescent="0.25">
      <c r="A23" s="14" t="s">
        <v>35</v>
      </c>
      <c r="B23" s="14" t="s">
        <v>35</v>
      </c>
      <c r="C23" s="14" t="s">
        <v>57</v>
      </c>
      <c r="D23" s="15" t="s">
        <v>58</v>
      </c>
      <c r="E23" s="16">
        <v>6464354</v>
      </c>
      <c r="F23" s="16">
        <v>6464354</v>
      </c>
      <c r="G23" s="16">
        <v>0</v>
      </c>
      <c r="H23" s="16">
        <v>6664749</v>
      </c>
      <c r="I23" s="16">
        <v>25869107</v>
      </c>
      <c r="J23" s="16">
        <f t="shared" si="2"/>
        <v>19204358</v>
      </c>
      <c r="K23" s="17">
        <f t="shared" si="3"/>
        <v>2.8814825584579404</v>
      </c>
      <c r="L23" s="1"/>
    </row>
    <row r="24" spans="1:12" ht="27" customHeight="1" x14ac:dyDescent="0.25">
      <c r="A24" s="14" t="s">
        <v>35</v>
      </c>
      <c r="B24" s="14" t="s">
        <v>35</v>
      </c>
      <c r="C24" s="14" t="s">
        <v>59</v>
      </c>
      <c r="D24" s="15" t="s">
        <v>60</v>
      </c>
      <c r="E24" s="16">
        <v>477377</v>
      </c>
      <c r="F24" s="16">
        <v>477377</v>
      </c>
      <c r="G24" s="16">
        <v>477377</v>
      </c>
      <c r="H24" s="16">
        <v>492176</v>
      </c>
      <c r="I24" s="16">
        <v>166845</v>
      </c>
      <c r="J24" s="16">
        <f t="shared" si="2"/>
        <v>-325331</v>
      </c>
      <c r="K24" s="17">
        <f t="shared" si="3"/>
        <v>-0.6610054126978967</v>
      </c>
      <c r="L24" s="1"/>
    </row>
    <row r="25" spans="1:12" ht="15" customHeight="1" x14ac:dyDescent="0.25">
      <c r="A25" s="14" t="s">
        <v>11</v>
      </c>
      <c r="B25" s="14" t="s">
        <v>35</v>
      </c>
      <c r="C25" s="14" t="s">
        <v>35</v>
      </c>
      <c r="D25" s="15" t="s">
        <v>61</v>
      </c>
      <c r="E25" s="16">
        <v>939055575</v>
      </c>
      <c r="F25" s="16">
        <v>938566418</v>
      </c>
      <c r="G25" s="16">
        <v>326191510</v>
      </c>
      <c r="H25" s="16">
        <v>968038973</v>
      </c>
      <c r="I25" s="16">
        <v>455026595</v>
      </c>
      <c r="J25" s="16">
        <f t="shared" si="2"/>
        <v>-513012378</v>
      </c>
      <c r="K25" s="17">
        <f t="shared" si="3"/>
        <v>-0.52995012836120592</v>
      </c>
      <c r="L25" s="1"/>
    </row>
    <row r="26" spans="1:12" ht="15" customHeight="1" x14ac:dyDescent="0.25">
      <c r="A26" s="14" t="s">
        <v>7</v>
      </c>
      <c r="B26" s="14" t="s">
        <v>35</v>
      </c>
      <c r="C26" s="14" t="s">
        <v>35</v>
      </c>
      <c r="D26" s="15" t="s">
        <v>62</v>
      </c>
      <c r="E26" s="16">
        <v>0</v>
      </c>
      <c r="F26" s="16">
        <v>150000</v>
      </c>
      <c r="G26" s="16">
        <v>303527</v>
      </c>
      <c r="H26" s="16">
        <v>0</v>
      </c>
      <c r="I26" s="16">
        <v>0</v>
      </c>
      <c r="J26" s="16">
        <f t="shared" si="2"/>
        <v>0</v>
      </c>
      <c r="K26" s="17"/>
      <c r="L26" s="1"/>
    </row>
    <row r="27" spans="1:12" ht="15" customHeight="1" x14ac:dyDescent="0.25">
      <c r="A27" s="14" t="s">
        <v>63</v>
      </c>
      <c r="B27" s="14" t="s">
        <v>35</v>
      </c>
      <c r="C27" s="14" t="s">
        <v>35</v>
      </c>
      <c r="D27" s="15" t="s">
        <v>64</v>
      </c>
      <c r="E27" s="16">
        <v>8702911</v>
      </c>
      <c r="F27" s="16">
        <v>8723385</v>
      </c>
      <c r="G27" s="16">
        <v>12999809</v>
      </c>
      <c r="H27" s="16">
        <v>8972701</v>
      </c>
      <c r="I27" s="16">
        <v>9188574</v>
      </c>
      <c r="J27" s="16">
        <f t="shared" si="2"/>
        <v>215873</v>
      </c>
      <c r="K27" s="17">
        <f t="shared" si="3"/>
        <v>2.4058864772157237E-2</v>
      </c>
      <c r="L27" s="1"/>
    </row>
    <row r="28" spans="1:12" ht="27" customHeight="1" x14ac:dyDescent="0.25">
      <c r="A28" s="14" t="s">
        <v>35</v>
      </c>
      <c r="B28" s="14" t="s">
        <v>14</v>
      </c>
      <c r="C28" s="14" t="s">
        <v>35</v>
      </c>
      <c r="D28" s="15" t="s">
        <v>65</v>
      </c>
      <c r="E28" s="16">
        <v>10</v>
      </c>
      <c r="F28" s="16">
        <v>10</v>
      </c>
      <c r="G28" s="16">
        <v>78441</v>
      </c>
      <c r="H28" s="16">
        <v>10</v>
      </c>
      <c r="I28" s="16">
        <v>10</v>
      </c>
      <c r="J28" s="16">
        <f t="shared" si="2"/>
        <v>0</v>
      </c>
      <c r="K28" s="17">
        <f t="shared" si="3"/>
        <v>0</v>
      </c>
      <c r="L28" s="1"/>
    </row>
    <row r="29" spans="1:12" ht="15" customHeight="1" x14ac:dyDescent="0.25">
      <c r="A29" s="31" t="s">
        <v>35</v>
      </c>
      <c r="B29" s="31" t="s">
        <v>39</v>
      </c>
      <c r="C29" s="31" t="s">
        <v>35</v>
      </c>
      <c r="D29" s="32" t="s">
        <v>66</v>
      </c>
      <c r="E29" s="33">
        <v>10</v>
      </c>
      <c r="F29" s="33">
        <v>10</v>
      </c>
      <c r="G29" s="33">
        <v>127860</v>
      </c>
      <c r="H29" s="33">
        <v>10</v>
      </c>
      <c r="I29" s="33">
        <v>10</v>
      </c>
      <c r="J29" s="33">
        <f t="shared" si="2"/>
        <v>0</v>
      </c>
      <c r="K29" s="34">
        <f t="shared" si="3"/>
        <v>0</v>
      </c>
      <c r="L29" s="1"/>
    </row>
    <row r="30" spans="1:12" ht="15" customHeight="1" x14ac:dyDescent="0.25">
      <c r="A30" s="23" t="s">
        <v>35</v>
      </c>
      <c r="B30" s="23" t="s">
        <v>67</v>
      </c>
      <c r="C30" s="23" t="s">
        <v>35</v>
      </c>
      <c r="D30" s="24" t="s">
        <v>68</v>
      </c>
      <c r="E30" s="25">
        <v>8702891</v>
      </c>
      <c r="F30" s="25">
        <v>8723365</v>
      </c>
      <c r="G30" s="25">
        <v>12793508</v>
      </c>
      <c r="H30" s="25">
        <v>8972681</v>
      </c>
      <c r="I30" s="25">
        <v>9188554</v>
      </c>
      <c r="J30" s="25">
        <f t="shared" si="2"/>
        <v>215873</v>
      </c>
      <c r="K30" s="26">
        <f t="shared" si="3"/>
        <v>2.4058918399082727E-2</v>
      </c>
      <c r="L30" s="1"/>
    </row>
    <row r="31" spans="1:12" ht="15" customHeight="1" x14ac:dyDescent="0.25">
      <c r="A31" s="14" t="s">
        <v>69</v>
      </c>
      <c r="B31" s="14" t="s">
        <v>35</v>
      </c>
      <c r="C31" s="14" t="s">
        <v>35</v>
      </c>
      <c r="D31" s="15" t="s">
        <v>70</v>
      </c>
      <c r="E31" s="16">
        <v>18928903</v>
      </c>
      <c r="F31" s="16">
        <v>18928903</v>
      </c>
      <c r="G31" s="16">
        <v>2425110</v>
      </c>
      <c r="H31" s="16">
        <v>18928903</v>
      </c>
      <c r="I31" s="16">
        <v>15650272</v>
      </c>
      <c r="J31" s="16">
        <f t="shared" si="2"/>
        <v>-3278631</v>
      </c>
      <c r="K31" s="17">
        <f t="shared" si="3"/>
        <v>-0.17320766026430587</v>
      </c>
      <c r="L31" s="1"/>
    </row>
    <row r="32" spans="1:12" ht="15" customHeight="1" x14ac:dyDescent="0.25">
      <c r="A32" s="14" t="s">
        <v>35</v>
      </c>
      <c r="B32" s="14" t="s">
        <v>71</v>
      </c>
      <c r="C32" s="14" t="s">
        <v>35</v>
      </c>
      <c r="D32" s="15" t="s">
        <v>72</v>
      </c>
      <c r="E32" s="16">
        <v>18928903</v>
      </c>
      <c r="F32" s="16">
        <v>18928903</v>
      </c>
      <c r="G32" s="16">
        <v>2425110</v>
      </c>
      <c r="H32" s="16">
        <v>18928903</v>
      </c>
      <c r="I32" s="16">
        <v>15650272</v>
      </c>
      <c r="J32" s="16">
        <f t="shared" si="2"/>
        <v>-3278631</v>
      </c>
      <c r="K32" s="17">
        <f t="shared" si="3"/>
        <v>-0.17320766026430587</v>
      </c>
      <c r="L32" s="1"/>
    </row>
    <row r="33" spans="1:12" ht="15" customHeight="1" x14ac:dyDescent="0.25">
      <c r="A33" s="27" t="s">
        <v>73</v>
      </c>
      <c r="B33" s="27" t="s">
        <v>35</v>
      </c>
      <c r="C33" s="27" t="s">
        <v>35</v>
      </c>
      <c r="D33" s="28" t="s">
        <v>74</v>
      </c>
      <c r="E33" s="29">
        <v>21882</v>
      </c>
      <c r="F33" s="29">
        <v>21882</v>
      </c>
      <c r="G33" s="29">
        <v>16800</v>
      </c>
      <c r="H33" s="29">
        <v>22561</v>
      </c>
      <c r="I33" s="29">
        <v>0</v>
      </c>
      <c r="J33" s="29">
        <f t="shared" si="2"/>
        <v>-22561</v>
      </c>
      <c r="K33" s="30">
        <f t="shared" si="3"/>
        <v>-1</v>
      </c>
      <c r="L33" s="1"/>
    </row>
    <row r="34" spans="1:12" ht="15" customHeight="1" x14ac:dyDescent="0.25">
      <c r="A34" s="23" t="s">
        <v>35</v>
      </c>
      <c r="B34" s="23" t="s">
        <v>71</v>
      </c>
      <c r="C34" s="23" t="s">
        <v>35</v>
      </c>
      <c r="D34" s="24" t="s">
        <v>75</v>
      </c>
      <c r="E34" s="25">
        <v>21882</v>
      </c>
      <c r="F34" s="25">
        <v>21882</v>
      </c>
      <c r="G34" s="25">
        <v>16800</v>
      </c>
      <c r="H34" s="25">
        <v>22561</v>
      </c>
      <c r="I34" s="25">
        <v>0</v>
      </c>
      <c r="J34" s="25">
        <f t="shared" si="2"/>
        <v>-22561</v>
      </c>
      <c r="K34" s="26">
        <f t="shared" si="3"/>
        <v>-1</v>
      </c>
      <c r="L34" s="1"/>
    </row>
    <row r="35" spans="1:12" ht="15" customHeight="1" x14ac:dyDescent="0.25">
      <c r="A35" s="14" t="s">
        <v>76</v>
      </c>
      <c r="B35" s="14" t="s">
        <v>35</v>
      </c>
      <c r="C35" s="14" t="s">
        <v>35</v>
      </c>
      <c r="D35" s="15" t="s">
        <v>77</v>
      </c>
      <c r="E35" s="16">
        <v>294603861</v>
      </c>
      <c r="F35" s="16">
        <v>292087277</v>
      </c>
      <c r="G35" s="16">
        <v>260153666</v>
      </c>
      <c r="H35" s="16">
        <v>301950047</v>
      </c>
      <c r="I35" s="16">
        <v>558385925</v>
      </c>
      <c r="J35" s="16">
        <f t="shared" si="2"/>
        <v>256435878</v>
      </c>
      <c r="K35" s="17">
        <f t="shared" si="3"/>
        <v>0.84926589860739454</v>
      </c>
      <c r="L35" s="1"/>
    </row>
    <row r="36" spans="1:12" ht="15" customHeight="1" x14ac:dyDescent="0.25">
      <c r="A36" s="14" t="s">
        <v>35</v>
      </c>
      <c r="B36" s="14" t="s">
        <v>14</v>
      </c>
      <c r="C36" s="14" t="s">
        <v>35</v>
      </c>
      <c r="D36" s="15" t="s">
        <v>78</v>
      </c>
      <c r="E36" s="16">
        <v>294603861</v>
      </c>
      <c r="F36" s="16">
        <v>292087277</v>
      </c>
      <c r="G36" s="16">
        <v>260153666</v>
      </c>
      <c r="H36" s="16">
        <v>301950047</v>
      </c>
      <c r="I36" s="16">
        <v>558385925</v>
      </c>
      <c r="J36" s="16">
        <f t="shared" si="2"/>
        <v>256435878</v>
      </c>
      <c r="K36" s="17">
        <f t="shared" si="3"/>
        <v>0.84926589860739454</v>
      </c>
      <c r="L36" s="1"/>
    </row>
    <row r="37" spans="1:12" ht="15" customHeight="1" x14ac:dyDescent="0.25">
      <c r="A37" s="14" t="s">
        <v>79</v>
      </c>
      <c r="B37" s="14" t="s">
        <v>35</v>
      </c>
      <c r="C37" s="14" t="s">
        <v>35</v>
      </c>
      <c r="D37" s="15" t="s">
        <v>80</v>
      </c>
      <c r="E37" s="16">
        <v>83952893</v>
      </c>
      <c r="F37" s="16">
        <v>84002985</v>
      </c>
      <c r="G37" s="16">
        <v>53086649</v>
      </c>
      <c r="H37" s="16">
        <v>86555433</v>
      </c>
      <c r="I37" s="16">
        <v>97272362</v>
      </c>
      <c r="J37" s="16">
        <f t="shared" si="2"/>
        <v>10716929</v>
      </c>
      <c r="K37" s="17">
        <f t="shared" si="3"/>
        <v>0.12381578635277579</v>
      </c>
      <c r="L37" s="1"/>
    </row>
    <row r="38" spans="1:12" ht="15" customHeight="1" x14ac:dyDescent="0.25">
      <c r="A38" s="14" t="s">
        <v>35</v>
      </c>
      <c r="B38" s="14" t="s">
        <v>81</v>
      </c>
      <c r="C38" s="14" t="s">
        <v>35</v>
      </c>
      <c r="D38" s="15" t="s">
        <v>82</v>
      </c>
      <c r="E38" s="16">
        <v>83952893</v>
      </c>
      <c r="F38" s="16">
        <v>83952893</v>
      </c>
      <c r="G38" s="16">
        <v>53036645</v>
      </c>
      <c r="H38" s="16">
        <v>86555433</v>
      </c>
      <c r="I38" s="16">
        <v>97272362</v>
      </c>
      <c r="J38" s="16">
        <f t="shared" si="2"/>
        <v>10716929</v>
      </c>
      <c r="K38" s="17">
        <f t="shared" si="3"/>
        <v>0.12381578635277579</v>
      </c>
      <c r="L38" s="1"/>
    </row>
    <row r="39" spans="1:12" ht="15" customHeight="1" x14ac:dyDescent="0.25">
      <c r="A39" s="14" t="s">
        <v>35</v>
      </c>
      <c r="B39" s="14" t="s">
        <v>73</v>
      </c>
      <c r="C39" s="14" t="s">
        <v>35</v>
      </c>
      <c r="D39" s="15" t="s">
        <v>83</v>
      </c>
      <c r="E39" s="16">
        <v>0</v>
      </c>
      <c r="F39" s="16">
        <v>50092</v>
      </c>
      <c r="G39" s="16">
        <v>50004</v>
      </c>
      <c r="H39" s="16">
        <v>0</v>
      </c>
      <c r="I39" s="16">
        <v>0</v>
      </c>
      <c r="J39" s="16">
        <f t="shared" si="2"/>
        <v>0</v>
      </c>
      <c r="K39" s="17"/>
      <c r="L39" s="1"/>
    </row>
    <row r="40" spans="1:12" ht="15" customHeight="1" x14ac:dyDescent="0.25">
      <c r="A40" s="14" t="s">
        <v>84</v>
      </c>
      <c r="B40" s="14" t="s">
        <v>35</v>
      </c>
      <c r="C40" s="14" t="s">
        <v>35</v>
      </c>
      <c r="D40" s="15" t="s">
        <v>85</v>
      </c>
      <c r="E40" s="16">
        <v>10</v>
      </c>
      <c r="F40" s="16">
        <v>45869640</v>
      </c>
      <c r="G40" s="16">
        <v>0</v>
      </c>
      <c r="H40" s="16">
        <v>10</v>
      </c>
      <c r="I40" s="16">
        <v>10</v>
      </c>
      <c r="J40" s="16">
        <f t="shared" si="2"/>
        <v>0</v>
      </c>
      <c r="K40" s="17">
        <f t="shared" si="3"/>
        <v>0</v>
      </c>
      <c r="L40" s="1"/>
    </row>
    <row r="41" spans="1:12" ht="15" customHeight="1" x14ac:dyDescent="0.25">
      <c r="A41" s="10" t="s">
        <v>35</v>
      </c>
      <c r="B41" s="10" t="s">
        <v>35</v>
      </c>
      <c r="C41" s="10" t="s">
        <v>35</v>
      </c>
      <c r="D41" s="11" t="s">
        <v>86</v>
      </c>
      <c r="E41" s="12">
        <v>1436192438</v>
      </c>
      <c r="F41" s="12">
        <v>1478225706</v>
      </c>
      <c r="G41" s="12">
        <v>309685954</v>
      </c>
      <c r="H41" s="12">
        <v>1478213755</v>
      </c>
      <c r="I41" s="12">
        <v>1286093258</v>
      </c>
      <c r="J41" s="12">
        <f>I41-H41</f>
        <v>-192120497</v>
      </c>
      <c r="K41" s="13">
        <f>(J41/H41)</f>
        <v>-0.12996800790830146</v>
      </c>
      <c r="L41" s="1"/>
    </row>
    <row r="42" spans="1:12" ht="15" customHeight="1" x14ac:dyDescent="0.25">
      <c r="A42" s="14" t="s">
        <v>87</v>
      </c>
      <c r="B42" s="14" t="s">
        <v>35</v>
      </c>
      <c r="C42" s="14" t="s">
        <v>35</v>
      </c>
      <c r="D42" s="15" t="s">
        <v>88</v>
      </c>
      <c r="E42" s="16">
        <v>35039317</v>
      </c>
      <c r="F42" s="16">
        <v>34252550</v>
      </c>
      <c r="G42" s="16">
        <v>22236255</v>
      </c>
      <c r="H42" s="16">
        <v>35039317</v>
      </c>
      <c r="I42" s="16">
        <v>34414899</v>
      </c>
      <c r="J42" s="16">
        <f>I42-H42</f>
        <v>-624418</v>
      </c>
      <c r="K42" s="17">
        <f>(J42/H42)</f>
        <v>-1.7820495759092565E-2</v>
      </c>
      <c r="L42" s="1"/>
    </row>
    <row r="43" spans="1:12" ht="15" customHeight="1" x14ac:dyDescent="0.25">
      <c r="A43" s="14" t="s">
        <v>89</v>
      </c>
      <c r="B43" s="14" t="s">
        <v>35</v>
      </c>
      <c r="C43" s="14" t="s">
        <v>35</v>
      </c>
      <c r="D43" s="15" t="s">
        <v>90</v>
      </c>
      <c r="E43" s="16">
        <v>10664309</v>
      </c>
      <c r="F43" s="16">
        <v>11092303</v>
      </c>
      <c r="G43" s="16">
        <v>7567178</v>
      </c>
      <c r="H43" s="16">
        <v>10994903</v>
      </c>
      <c r="I43" s="16">
        <v>10437855</v>
      </c>
      <c r="J43" s="16">
        <f>I43-H43</f>
        <v>-557048</v>
      </c>
      <c r="K43" s="17">
        <f>(J43/H43)</f>
        <v>-5.0664203222165763E-2</v>
      </c>
      <c r="L43" s="1"/>
    </row>
    <row r="44" spans="1:12" ht="15" customHeight="1" x14ac:dyDescent="0.25">
      <c r="A44" s="14" t="s">
        <v>91</v>
      </c>
      <c r="B44" s="14" t="s">
        <v>35</v>
      </c>
      <c r="C44" s="14" t="s">
        <v>35</v>
      </c>
      <c r="D44" s="15" t="s">
        <v>92</v>
      </c>
      <c r="E44" s="16">
        <v>569501</v>
      </c>
      <c r="F44" s="16">
        <v>588260</v>
      </c>
      <c r="G44" s="16">
        <v>672894</v>
      </c>
      <c r="H44" s="16">
        <v>587156</v>
      </c>
      <c r="I44" s="16">
        <v>587156</v>
      </c>
      <c r="J44" s="16">
        <f t="shared" ref="J44:J46" si="4">I44-H44</f>
        <v>0</v>
      </c>
      <c r="K44" s="17">
        <f t="shared" ref="K44:K45" si="5">(J44/H44)</f>
        <v>0</v>
      </c>
      <c r="L44" s="1"/>
    </row>
    <row r="45" spans="1:12" ht="15" customHeight="1" x14ac:dyDescent="0.25">
      <c r="A45" s="14" t="s">
        <v>35</v>
      </c>
      <c r="B45" s="14" t="s">
        <v>14</v>
      </c>
      <c r="C45" s="14" t="s">
        <v>35</v>
      </c>
      <c r="D45" s="15" t="s">
        <v>93</v>
      </c>
      <c r="E45" s="16">
        <v>569501</v>
      </c>
      <c r="F45" s="16">
        <v>509324</v>
      </c>
      <c r="G45" s="16">
        <v>273003</v>
      </c>
      <c r="H45" s="16">
        <v>587156</v>
      </c>
      <c r="I45" s="16">
        <v>587146</v>
      </c>
      <c r="J45" s="16">
        <f t="shared" si="4"/>
        <v>-10</v>
      </c>
      <c r="K45" s="17">
        <f t="shared" si="5"/>
        <v>-1.703124893554694E-5</v>
      </c>
      <c r="L45" s="1"/>
    </row>
    <row r="46" spans="1:12" ht="15" customHeight="1" x14ac:dyDescent="0.25">
      <c r="A46" s="14" t="s">
        <v>35</v>
      </c>
      <c r="B46" s="14" t="s">
        <v>71</v>
      </c>
      <c r="C46" s="14" t="s">
        <v>35</v>
      </c>
      <c r="D46" s="15" t="s">
        <v>94</v>
      </c>
      <c r="E46" s="16">
        <v>0</v>
      </c>
      <c r="F46" s="16">
        <v>78936</v>
      </c>
      <c r="G46" s="16">
        <v>399891</v>
      </c>
      <c r="H46" s="16">
        <v>0</v>
      </c>
      <c r="I46" s="16">
        <v>10</v>
      </c>
      <c r="J46" s="16">
        <f t="shared" si="4"/>
        <v>10</v>
      </c>
      <c r="K46" s="17"/>
      <c r="L46" s="1"/>
    </row>
    <row r="47" spans="1:12" ht="15" customHeight="1" x14ac:dyDescent="0.25">
      <c r="A47" s="14" t="s">
        <v>95</v>
      </c>
      <c r="B47" s="14" t="s">
        <v>35</v>
      </c>
      <c r="C47" s="14" t="s">
        <v>35</v>
      </c>
      <c r="D47" s="15" t="s">
        <v>38</v>
      </c>
      <c r="E47" s="16">
        <v>383772321</v>
      </c>
      <c r="F47" s="16">
        <v>381439155</v>
      </c>
      <c r="G47" s="16">
        <v>109329490</v>
      </c>
      <c r="H47" s="16">
        <v>394841625</v>
      </c>
      <c r="I47" s="16">
        <v>448503253</v>
      </c>
      <c r="J47" s="16">
        <f t="shared" ref="J47" si="6">I47-H47</f>
        <v>53661628</v>
      </c>
      <c r="K47" s="17">
        <f t="shared" ref="K47" si="7">(J47/H47)</f>
        <v>0.13590671449597039</v>
      </c>
      <c r="L47" s="1"/>
    </row>
    <row r="48" spans="1:12" ht="15" customHeight="1" x14ac:dyDescent="0.25">
      <c r="A48" s="14" t="s">
        <v>35</v>
      </c>
      <c r="B48" s="14" t="s">
        <v>14</v>
      </c>
      <c r="C48" s="14" t="s">
        <v>35</v>
      </c>
      <c r="D48" s="15" t="s">
        <v>96</v>
      </c>
      <c r="E48" s="16">
        <v>45399746</v>
      </c>
      <c r="F48" s="16">
        <v>42335863</v>
      </c>
      <c r="G48" s="16">
        <v>14728267</v>
      </c>
      <c r="H48" s="16">
        <v>45798778</v>
      </c>
      <c r="I48" s="16">
        <v>43712315</v>
      </c>
      <c r="J48" s="16">
        <f t="shared" ref="J48:J111" si="8">I48-H48</f>
        <v>-2086463</v>
      </c>
      <c r="K48" s="17">
        <f t="shared" ref="K48:K111" si="9">(J48/H48)</f>
        <v>-4.5557176219854598E-2</v>
      </c>
      <c r="L48" s="1"/>
    </row>
    <row r="49" spans="1:12" ht="15" customHeight="1" x14ac:dyDescent="0.25">
      <c r="A49" s="14" t="s">
        <v>35</v>
      </c>
      <c r="B49" s="14" t="s">
        <v>35</v>
      </c>
      <c r="C49" s="14" t="s">
        <v>97</v>
      </c>
      <c r="D49" s="15" t="s">
        <v>98</v>
      </c>
      <c r="E49" s="16">
        <v>1695245</v>
      </c>
      <c r="F49" s="16">
        <v>1695245</v>
      </c>
      <c r="G49" s="16">
        <v>847623</v>
      </c>
      <c r="H49" s="16">
        <v>1747798</v>
      </c>
      <c r="I49" s="16">
        <v>1237200</v>
      </c>
      <c r="J49" s="16">
        <f t="shared" si="8"/>
        <v>-510598</v>
      </c>
      <c r="K49" s="17">
        <f t="shared" si="9"/>
        <v>-0.29213787863357205</v>
      </c>
      <c r="L49" s="1"/>
    </row>
    <row r="50" spans="1:12" ht="15" customHeight="1" x14ac:dyDescent="0.25">
      <c r="A50" s="14" t="s">
        <v>35</v>
      </c>
      <c r="B50" s="14" t="s">
        <v>35</v>
      </c>
      <c r="C50" s="14" t="s">
        <v>99</v>
      </c>
      <c r="D50" s="15" t="s">
        <v>100</v>
      </c>
      <c r="E50" s="16">
        <v>274191</v>
      </c>
      <c r="F50" s="16">
        <v>274191</v>
      </c>
      <c r="G50" s="16">
        <v>0</v>
      </c>
      <c r="H50" s="16">
        <v>282691</v>
      </c>
      <c r="I50" s="16">
        <v>1038382</v>
      </c>
      <c r="J50" s="16">
        <f t="shared" si="8"/>
        <v>755691</v>
      </c>
      <c r="K50" s="17">
        <f t="shared" si="9"/>
        <v>2.6732050189075705</v>
      </c>
      <c r="L50" s="1"/>
    </row>
    <row r="51" spans="1:12" ht="15" customHeight="1" x14ac:dyDescent="0.25">
      <c r="A51" s="14" t="s">
        <v>35</v>
      </c>
      <c r="B51" s="14" t="s">
        <v>35</v>
      </c>
      <c r="C51" s="14" t="s">
        <v>101</v>
      </c>
      <c r="D51" s="15" t="s">
        <v>102</v>
      </c>
      <c r="E51" s="16">
        <v>7753294</v>
      </c>
      <c r="F51" s="16">
        <v>7753294</v>
      </c>
      <c r="G51" s="16">
        <v>2098231</v>
      </c>
      <c r="H51" s="16">
        <v>7993647</v>
      </c>
      <c r="I51" s="16">
        <v>7818607</v>
      </c>
      <c r="J51" s="16">
        <f t="shared" si="8"/>
        <v>-175040</v>
      </c>
      <c r="K51" s="17">
        <f t="shared" si="9"/>
        <v>-2.1897389264249473E-2</v>
      </c>
      <c r="L51" s="1"/>
    </row>
    <row r="52" spans="1:12" ht="27" customHeight="1" x14ac:dyDescent="0.25">
      <c r="A52" s="14" t="s">
        <v>35</v>
      </c>
      <c r="B52" s="14" t="s">
        <v>35</v>
      </c>
      <c r="C52" s="14" t="s">
        <v>103</v>
      </c>
      <c r="D52" s="15" t="s">
        <v>104</v>
      </c>
      <c r="E52" s="16">
        <v>338374</v>
      </c>
      <c r="F52" s="16">
        <v>338374</v>
      </c>
      <c r="G52" s="16">
        <v>146465</v>
      </c>
      <c r="H52" s="16">
        <v>348864</v>
      </c>
      <c r="I52" s="16">
        <v>341887</v>
      </c>
      <c r="J52" s="16">
        <f t="shared" si="8"/>
        <v>-6977</v>
      </c>
      <c r="K52" s="17">
        <f t="shared" si="9"/>
        <v>-1.9999197394973401E-2</v>
      </c>
      <c r="L52" s="1"/>
    </row>
    <row r="53" spans="1:12" ht="15" customHeight="1" x14ac:dyDescent="0.25">
      <c r="A53" s="14" t="s">
        <v>35</v>
      </c>
      <c r="B53" s="14" t="s">
        <v>35</v>
      </c>
      <c r="C53" s="14" t="s">
        <v>105</v>
      </c>
      <c r="D53" s="15" t="s">
        <v>106</v>
      </c>
      <c r="E53" s="16">
        <v>2354920</v>
      </c>
      <c r="F53" s="16">
        <v>2353108</v>
      </c>
      <c r="G53" s="16">
        <v>30000</v>
      </c>
      <c r="H53" s="16">
        <v>1429249</v>
      </c>
      <c r="I53" s="16">
        <v>3826446</v>
      </c>
      <c r="J53" s="16">
        <f t="shared" si="8"/>
        <v>2397197</v>
      </c>
      <c r="K53" s="17">
        <f t="shared" si="9"/>
        <v>1.6772423839372985</v>
      </c>
      <c r="L53" s="1"/>
    </row>
    <row r="54" spans="1:12" ht="15" customHeight="1" x14ac:dyDescent="0.25">
      <c r="A54" s="31" t="s">
        <v>35</v>
      </c>
      <c r="B54" s="31" t="s">
        <v>35</v>
      </c>
      <c r="C54" s="31" t="s">
        <v>107</v>
      </c>
      <c r="D54" s="32" t="s">
        <v>108</v>
      </c>
      <c r="E54" s="33">
        <v>2100675</v>
      </c>
      <c r="F54" s="33">
        <v>0</v>
      </c>
      <c r="G54" s="33">
        <v>0</v>
      </c>
      <c r="H54" s="33">
        <v>2165796</v>
      </c>
      <c r="I54" s="33">
        <v>0</v>
      </c>
      <c r="J54" s="33">
        <f t="shared" si="8"/>
        <v>-2165796</v>
      </c>
      <c r="K54" s="34">
        <f t="shared" si="9"/>
        <v>-1</v>
      </c>
      <c r="L54" s="1"/>
    </row>
    <row r="55" spans="1:12" ht="15" customHeight="1" x14ac:dyDescent="0.25">
      <c r="A55" s="23" t="s">
        <v>35</v>
      </c>
      <c r="B55" s="23" t="s">
        <v>35</v>
      </c>
      <c r="C55" s="23" t="s">
        <v>109</v>
      </c>
      <c r="D55" s="24" t="s">
        <v>110</v>
      </c>
      <c r="E55" s="25">
        <v>346872</v>
      </c>
      <c r="F55" s="25">
        <v>346872</v>
      </c>
      <c r="G55" s="25">
        <v>346872</v>
      </c>
      <c r="H55" s="25">
        <v>357626</v>
      </c>
      <c r="I55" s="25">
        <v>339743</v>
      </c>
      <c r="J55" s="25">
        <f t="shared" si="8"/>
        <v>-17883</v>
      </c>
      <c r="K55" s="26">
        <f t="shared" si="9"/>
        <v>-5.0004753569371355E-2</v>
      </c>
      <c r="L55" s="1"/>
    </row>
    <row r="56" spans="1:12" ht="15" customHeight="1" x14ac:dyDescent="0.25">
      <c r="A56" s="14" t="s">
        <v>35</v>
      </c>
      <c r="B56" s="14" t="s">
        <v>35</v>
      </c>
      <c r="C56" s="14" t="s">
        <v>111</v>
      </c>
      <c r="D56" s="15" t="s">
        <v>112</v>
      </c>
      <c r="E56" s="16">
        <v>606352</v>
      </c>
      <c r="F56" s="16">
        <v>606352</v>
      </c>
      <c r="G56" s="16">
        <v>0</v>
      </c>
      <c r="H56" s="16">
        <v>625149</v>
      </c>
      <c r="I56" s="16">
        <v>515500</v>
      </c>
      <c r="J56" s="16">
        <f t="shared" si="8"/>
        <v>-109649</v>
      </c>
      <c r="K56" s="17">
        <f t="shared" si="9"/>
        <v>-0.17539658545402775</v>
      </c>
      <c r="L56" s="1"/>
    </row>
    <row r="57" spans="1:12" ht="15" customHeight="1" x14ac:dyDescent="0.25">
      <c r="A57" s="14" t="s">
        <v>35</v>
      </c>
      <c r="B57" s="14" t="s">
        <v>35</v>
      </c>
      <c r="C57" s="14" t="s">
        <v>113</v>
      </c>
      <c r="D57" s="15" t="s">
        <v>114</v>
      </c>
      <c r="E57" s="16">
        <v>13907118</v>
      </c>
      <c r="F57" s="16">
        <v>12945722</v>
      </c>
      <c r="G57" s="16">
        <v>5720649</v>
      </c>
      <c r="H57" s="16">
        <v>14338239</v>
      </c>
      <c r="I57" s="16">
        <v>12551279</v>
      </c>
      <c r="J57" s="16">
        <f t="shared" si="8"/>
        <v>-1786960</v>
      </c>
      <c r="K57" s="17">
        <f t="shared" si="9"/>
        <v>-0.12462897291640905</v>
      </c>
      <c r="L57" s="1"/>
    </row>
    <row r="58" spans="1:12" ht="15" customHeight="1" x14ac:dyDescent="0.25">
      <c r="A58" s="27" t="s">
        <v>35</v>
      </c>
      <c r="B58" s="27" t="s">
        <v>35</v>
      </c>
      <c r="C58" s="27" t="s">
        <v>115</v>
      </c>
      <c r="D58" s="28" t="s">
        <v>116</v>
      </c>
      <c r="E58" s="29">
        <v>15397505</v>
      </c>
      <c r="F58" s="29">
        <v>15397505</v>
      </c>
      <c r="G58" s="29">
        <v>4913227</v>
      </c>
      <c r="H58" s="29">
        <v>15874828</v>
      </c>
      <c r="I58" s="29">
        <v>15557332</v>
      </c>
      <c r="J58" s="29">
        <f t="shared" si="8"/>
        <v>-317496</v>
      </c>
      <c r="K58" s="30">
        <f t="shared" si="9"/>
        <v>-1.9999964724027246E-2</v>
      </c>
      <c r="L58" s="1"/>
    </row>
    <row r="59" spans="1:12" ht="27" customHeight="1" x14ac:dyDescent="0.25">
      <c r="A59" s="23" t="s">
        <v>35</v>
      </c>
      <c r="B59" s="23" t="s">
        <v>35</v>
      </c>
      <c r="C59" s="23" t="s">
        <v>117</v>
      </c>
      <c r="D59" s="24" t="s">
        <v>118</v>
      </c>
      <c r="E59" s="25">
        <v>625200</v>
      </c>
      <c r="F59" s="25">
        <v>625200</v>
      </c>
      <c r="G59" s="25">
        <v>625200</v>
      </c>
      <c r="H59" s="25">
        <v>634891</v>
      </c>
      <c r="I59" s="25">
        <v>485939</v>
      </c>
      <c r="J59" s="25">
        <f t="shared" si="8"/>
        <v>-148952</v>
      </c>
      <c r="K59" s="26">
        <f t="shared" si="9"/>
        <v>-0.23461035043810669</v>
      </c>
      <c r="L59" s="1"/>
    </row>
    <row r="60" spans="1:12" ht="15" customHeight="1" x14ac:dyDescent="0.25">
      <c r="A60" s="14" t="s">
        <v>35</v>
      </c>
      <c r="B60" s="14" t="s">
        <v>39</v>
      </c>
      <c r="C60" s="14" t="s">
        <v>35</v>
      </c>
      <c r="D60" s="15" t="s">
        <v>119</v>
      </c>
      <c r="E60" s="16">
        <v>281683937</v>
      </c>
      <c r="F60" s="16">
        <v>280424804</v>
      </c>
      <c r="G60" s="16">
        <v>82328081</v>
      </c>
      <c r="H60" s="16">
        <v>289731211</v>
      </c>
      <c r="I60" s="16">
        <v>349235272</v>
      </c>
      <c r="J60" s="16">
        <f t="shared" si="8"/>
        <v>59504061</v>
      </c>
      <c r="K60" s="17">
        <f t="shared" si="9"/>
        <v>0.20537677247343572</v>
      </c>
      <c r="L60" s="1"/>
    </row>
    <row r="61" spans="1:12" ht="15" customHeight="1" x14ac:dyDescent="0.25">
      <c r="A61" s="14" t="s">
        <v>35</v>
      </c>
      <c r="B61" s="14" t="s">
        <v>35</v>
      </c>
      <c r="C61" s="14" t="s">
        <v>120</v>
      </c>
      <c r="D61" s="15" t="s">
        <v>121</v>
      </c>
      <c r="E61" s="16">
        <v>40188873</v>
      </c>
      <c r="F61" s="16">
        <v>39697911</v>
      </c>
      <c r="G61" s="16">
        <v>21294920</v>
      </c>
      <c r="H61" s="16">
        <v>41042748</v>
      </c>
      <c r="I61" s="16">
        <v>40524956</v>
      </c>
      <c r="J61" s="16">
        <f t="shared" si="8"/>
        <v>-517792</v>
      </c>
      <c r="K61" s="17">
        <f t="shared" si="9"/>
        <v>-1.261591938239613E-2</v>
      </c>
      <c r="L61" s="1"/>
    </row>
    <row r="62" spans="1:12" ht="15" customHeight="1" x14ac:dyDescent="0.25">
      <c r="A62" s="14" t="s">
        <v>35</v>
      </c>
      <c r="B62" s="14" t="s">
        <v>35</v>
      </c>
      <c r="C62" s="14" t="s">
        <v>45</v>
      </c>
      <c r="D62" s="15" t="s">
        <v>122</v>
      </c>
      <c r="E62" s="16">
        <v>1497134</v>
      </c>
      <c r="F62" s="16">
        <v>1478255</v>
      </c>
      <c r="G62" s="16">
        <v>1478255</v>
      </c>
      <c r="H62" s="16">
        <v>1456889</v>
      </c>
      <c r="I62" s="16">
        <v>1376201</v>
      </c>
      <c r="J62" s="16">
        <f t="shared" si="8"/>
        <v>-80688</v>
      </c>
      <c r="K62" s="17">
        <f t="shared" si="9"/>
        <v>-5.538376636792508E-2</v>
      </c>
      <c r="L62" s="1"/>
    </row>
    <row r="63" spans="1:12" ht="15" customHeight="1" x14ac:dyDescent="0.25">
      <c r="A63" s="14" t="s">
        <v>35</v>
      </c>
      <c r="B63" s="14" t="s">
        <v>35</v>
      </c>
      <c r="C63" s="14" t="s">
        <v>123</v>
      </c>
      <c r="D63" s="15" t="s">
        <v>124</v>
      </c>
      <c r="E63" s="16">
        <v>104200</v>
      </c>
      <c r="F63" s="16">
        <v>104200</v>
      </c>
      <c r="G63" s="16">
        <v>104200</v>
      </c>
      <c r="H63" s="16">
        <v>107430</v>
      </c>
      <c r="I63" s="16">
        <v>0</v>
      </c>
      <c r="J63" s="16">
        <f t="shared" si="8"/>
        <v>-107430</v>
      </c>
      <c r="K63" s="17">
        <f t="shared" si="9"/>
        <v>-1</v>
      </c>
      <c r="L63" s="1"/>
    </row>
    <row r="64" spans="1:12" ht="15" customHeight="1" x14ac:dyDescent="0.25">
      <c r="A64" s="14" t="s">
        <v>35</v>
      </c>
      <c r="B64" s="14" t="s">
        <v>35</v>
      </c>
      <c r="C64" s="14" t="s">
        <v>125</v>
      </c>
      <c r="D64" s="15" t="s">
        <v>126</v>
      </c>
      <c r="E64" s="16">
        <v>104001334</v>
      </c>
      <c r="F64" s="16">
        <v>103741199</v>
      </c>
      <c r="G64" s="16">
        <v>22050410</v>
      </c>
      <c r="H64" s="16">
        <v>107146406</v>
      </c>
      <c r="I64" s="16">
        <v>177107845</v>
      </c>
      <c r="J64" s="16">
        <f t="shared" si="8"/>
        <v>69961439</v>
      </c>
      <c r="K64" s="17">
        <f t="shared" si="9"/>
        <v>0.65295180316174117</v>
      </c>
      <c r="L64" s="1"/>
    </row>
    <row r="65" spans="1:12" ht="27" customHeight="1" x14ac:dyDescent="0.25">
      <c r="A65" s="14" t="s">
        <v>35</v>
      </c>
      <c r="B65" s="14" t="s">
        <v>35</v>
      </c>
      <c r="C65" s="14" t="s">
        <v>127</v>
      </c>
      <c r="D65" s="15" t="s">
        <v>128</v>
      </c>
      <c r="E65" s="16">
        <v>98508989</v>
      </c>
      <c r="F65" s="16">
        <v>98382420</v>
      </c>
      <c r="G65" s="16">
        <v>27815358</v>
      </c>
      <c r="H65" s="16">
        <v>101457668</v>
      </c>
      <c r="I65" s="16">
        <v>96367874</v>
      </c>
      <c r="J65" s="16">
        <f t="shared" si="8"/>
        <v>-5089794</v>
      </c>
      <c r="K65" s="17">
        <f t="shared" si="9"/>
        <v>-5.0166676411289093E-2</v>
      </c>
      <c r="L65" s="1"/>
    </row>
    <row r="66" spans="1:12" ht="27" customHeight="1" x14ac:dyDescent="0.25">
      <c r="A66" s="14" t="s">
        <v>35</v>
      </c>
      <c r="B66" s="14" t="s">
        <v>35</v>
      </c>
      <c r="C66" s="14" t="s">
        <v>129</v>
      </c>
      <c r="D66" s="15" t="s">
        <v>130</v>
      </c>
      <c r="E66" s="16">
        <v>37383407</v>
      </c>
      <c r="F66" s="16">
        <v>37020819</v>
      </c>
      <c r="G66" s="16">
        <v>9584938</v>
      </c>
      <c r="H66" s="16">
        <v>38520070</v>
      </c>
      <c r="I66" s="16">
        <v>33858396</v>
      </c>
      <c r="J66" s="16">
        <f t="shared" si="8"/>
        <v>-4661674</v>
      </c>
      <c r="K66" s="17">
        <f t="shared" si="9"/>
        <v>-0.1210193543261993</v>
      </c>
      <c r="L66" s="1"/>
    </row>
    <row r="67" spans="1:12" ht="15" customHeight="1" x14ac:dyDescent="0.25">
      <c r="A67" s="14" t="s">
        <v>35</v>
      </c>
      <c r="B67" s="14" t="s">
        <v>71</v>
      </c>
      <c r="C67" s="14" t="s">
        <v>35</v>
      </c>
      <c r="D67" s="15" t="s">
        <v>131</v>
      </c>
      <c r="E67" s="16">
        <v>33278707</v>
      </c>
      <c r="F67" s="16">
        <v>33277343</v>
      </c>
      <c r="G67" s="16">
        <v>5058461</v>
      </c>
      <c r="H67" s="16">
        <v>34065138</v>
      </c>
      <c r="I67" s="16">
        <v>31669945</v>
      </c>
      <c r="J67" s="16">
        <f t="shared" si="8"/>
        <v>-2395193</v>
      </c>
      <c r="K67" s="17">
        <f t="shared" si="9"/>
        <v>-7.0312147275023509E-2</v>
      </c>
      <c r="L67" s="1"/>
    </row>
    <row r="68" spans="1:12" ht="15" customHeight="1" x14ac:dyDescent="0.25">
      <c r="A68" s="14" t="s">
        <v>35</v>
      </c>
      <c r="B68" s="14" t="s">
        <v>35</v>
      </c>
      <c r="C68" s="14" t="s">
        <v>113</v>
      </c>
      <c r="D68" s="15" t="s">
        <v>114</v>
      </c>
      <c r="E68" s="16">
        <v>0</v>
      </c>
      <c r="F68" s="16">
        <v>0</v>
      </c>
      <c r="G68" s="16">
        <v>0</v>
      </c>
      <c r="H68" s="16">
        <v>0</v>
      </c>
      <c r="I68" s="16">
        <v>10</v>
      </c>
      <c r="J68" s="16">
        <f t="shared" si="8"/>
        <v>10</v>
      </c>
      <c r="K68" s="17"/>
      <c r="L68" s="1"/>
    </row>
    <row r="69" spans="1:12" ht="15" customHeight="1" x14ac:dyDescent="0.25">
      <c r="A69" s="14" t="s">
        <v>35</v>
      </c>
      <c r="B69" s="14" t="s">
        <v>35</v>
      </c>
      <c r="C69" s="14" t="s">
        <v>115</v>
      </c>
      <c r="D69" s="15" t="s">
        <v>116</v>
      </c>
      <c r="E69" s="16">
        <v>0</v>
      </c>
      <c r="F69" s="16">
        <v>0</v>
      </c>
      <c r="G69" s="16">
        <v>0</v>
      </c>
      <c r="H69" s="16">
        <v>0</v>
      </c>
      <c r="I69" s="16">
        <v>10</v>
      </c>
      <c r="J69" s="16">
        <f t="shared" si="8"/>
        <v>10</v>
      </c>
      <c r="K69" s="17"/>
      <c r="L69" s="1"/>
    </row>
    <row r="70" spans="1:12" ht="27" customHeight="1" x14ac:dyDescent="0.25">
      <c r="A70" s="14" t="s">
        <v>35</v>
      </c>
      <c r="B70" s="14" t="s">
        <v>35</v>
      </c>
      <c r="C70" s="14" t="s">
        <v>132</v>
      </c>
      <c r="D70" s="15" t="s">
        <v>133</v>
      </c>
      <c r="E70" s="16">
        <v>3438766</v>
      </c>
      <c r="F70" s="16">
        <v>3438766</v>
      </c>
      <c r="G70" s="16">
        <v>767372</v>
      </c>
      <c r="H70" s="16">
        <v>3545368</v>
      </c>
      <c r="I70" s="16">
        <v>3205370</v>
      </c>
      <c r="J70" s="16">
        <f t="shared" si="8"/>
        <v>-339998</v>
      </c>
      <c r="K70" s="17">
        <f t="shared" si="9"/>
        <v>-9.5899212719243815E-2</v>
      </c>
      <c r="L70" s="1"/>
    </row>
    <row r="71" spans="1:12" ht="15" customHeight="1" x14ac:dyDescent="0.25">
      <c r="A71" s="14" t="s">
        <v>35</v>
      </c>
      <c r="B71" s="14" t="s">
        <v>35</v>
      </c>
      <c r="C71" s="14" t="s">
        <v>134</v>
      </c>
      <c r="D71" s="15" t="s">
        <v>135</v>
      </c>
      <c r="E71" s="16">
        <v>5159834</v>
      </c>
      <c r="F71" s="16">
        <v>5159834</v>
      </c>
      <c r="G71" s="16">
        <v>197600</v>
      </c>
      <c r="H71" s="16">
        <v>5319789</v>
      </c>
      <c r="I71" s="16">
        <v>4574173</v>
      </c>
      <c r="J71" s="16">
        <f t="shared" si="8"/>
        <v>-745616</v>
      </c>
      <c r="K71" s="17">
        <f t="shared" si="9"/>
        <v>-0.14015894239414384</v>
      </c>
      <c r="L71" s="1"/>
    </row>
    <row r="72" spans="1:12" ht="27" customHeight="1" x14ac:dyDescent="0.25">
      <c r="A72" s="14" t="s">
        <v>35</v>
      </c>
      <c r="B72" s="14" t="s">
        <v>35</v>
      </c>
      <c r="C72" s="14" t="s">
        <v>136</v>
      </c>
      <c r="D72" s="15" t="s">
        <v>137</v>
      </c>
      <c r="E72" s="16">
        <v>3537751</v>
      </c>
      <c r="F72" s="16">
        <v>3537751</v>
      </c>
      <c r="G72" s="16">
        <v>1118565</v>
      </c>
      <c r="H72" s="16">
        <v>3647422</v>
      </c>
      <c r="I72" s="16">
        <v>3109618</v>
      </c>
      <c r="J72" s="16">
        <f t="shared" si="8"/>
        <v>-537804</v>
      </c>
      <c r="K72" s="17">
        <f t="shared" si="9"/>
        <v>-0.14744770415926647</v>
      </c>
      <c r="L72" s="1"/>
    </row>
    <row r="73" spans="1:12" ht="15" customHeight="1" x14ac:dyDescent="0.25">
      <c r="A73" s="14" t="s">
        <v>35</v>
      </c>
      <c r="B73" s="14" t="s">
        <v>35</v>
      </c>
      <c r="C73" s="14" t="s">
        <v>138</v>
      </c>
      <c r="D73" s="15" t="s">
        <v>139</v>
      </c>
      <c r="E73" s="16">
        <v>782229</v>
      </c>
      <c r="F73" s="16">
        <v>780865</v>
      </c>
      <c r="G73" s="16">
        <v>163047</v>
      </c>
      <c r="H73" s="16">
        <v>561263</v>
      </c>
      <c r="I73" s="16">
        <v>210841</v>
      </c>
      <c r="J73" s="16">
        <f t="shared" si="8"/>
        <v>-350422</v>
      </c>
      <c r="K73" s="17">
        <f t="shared" si="9"/>
        <v>-0.62434544945952253</v>
      </c>
      <c r="L73" s="1"/>
    </row>
    <row r="74" spans="1:12" ht="27" customHeight="1" x14ac:dyDescent="0.25">
      <c r="A74" s="31" t="s">
        <v>35</v>
      </c>
      <c r="B74" s="31" t="s">
        <v>35</v>
      </c>
      <c r="C74" s="31" t="s">
        <v>140</v>
      </c>
      <c r="D74" s="32" t="s">
        <v>141</v>
      </c>
      <c r="E74" s="33">
        <v>1223107</v>
      </c>
      <c r="F74" s="33">
        <v>1223107</v>
      </c>
      <c r="G74" s="33">
        <v>317758</v>
      </c>
      <c r="H74" s="33">
        <v>1261024</v>
      </c>
      <c r="I74" s="33">
        <v>1235424</v>
      </c>
      <c r="J74" s="33">
        <f t="shared" si="8"/>
        <v>-25600</v>
      </c>
      <c r="K74" s="34">
        <f t="shared" si="9"/>
        <v>-2.0300961758063289E-2</v>
      </c>
      <c r="L74" s="1"/>
    </row>
    <row r="75" spans="1:12" ht="27" customHeight="1" x14ac:dyDescent="0.25">
      <c r="A75" s="23" t="s">
        <v>35</v>
      </c>
      <c r="B75" s="23" t="s">
        <v>35</v>
      </c>
      <c r="C75" s="23" t="s">
        <v>142</v>
      </c>
      <c r="D75" s="24" t="s">
        <v>143</v>
      </c>
      <c r="E75" s="25">
        <v>2374480</v>
      </c>
      <c r="F75" s="25">
        <v>2374480</v>
      </c>
      <c r="G75" s="25">
        <v>350644</v>
      </c>
      <c r="H75" s="25">
        <v>2448089</v>
      </c>
      <c r="I75" s="25">
        <v>2399127</v>
      </c>
      <c r="J75" s="25">
        <f t="shared" si="8"/>
        <v>-48962</v>
      </c>
      <c r="K75" s="26">
        <f t="shared" si="9"/>
        <v>-2.0000089866013857E-2</v>
      </c>
      <c r="L75" s="1"/>
    </row>
    <row r="76" spans="1:12" ht="27" customHeight="1" x14ac:dyDescent="0.25">
      <c r="A76" s="14" t="s">
        <v>35</v>
      </c>
      <c r="B76" s="14" t="s">
        <v>35</v>
      </c>
      <c r="C76" s="14" t="s">
        <v>144</v>
      </c>
      <c r="D76" s="15" t="s">
        <v>145</v>
      </c>
      <c r="E76" s="16">
        <v>1494027</v>
      </c>
      <c r="F76" s="16">
        <v>1494027</v>
      </c>
      <c r="G76" s="16">
        <v>465644</v>
      </c>
      <c r="H76" s="16">
        <v>1540342</v>
      </c>
      <c r="I76" s="16">
        <v>1509074</v>
      </c>
      <c r="J76" s="16">
        <f t="shared" si="8"/>
        <v>-31268</v>
      </c>
      <c r="K76" s="17">
        <f t="shared" si="9"/>
        <v>-2.0299388057976736E-2</v>
      </c>
      <c r="L76" s="1"/>
    </row>
    <row r="77" spans="1:12" ht="27" customHeight="1" x14ac:dyDescent="0.25">
      <c r="A77" s="27" t="s">
        <v>35</v>
      </c>
      <c r="B77" s="27" t="s">
        <v>35</v>
      </c>
      <c r="C77" s="27" t="s">
        <v>146</v>
      </c>
      <c r="D77" s="28" t="s">
        <v>147</v>
      </c>
      <c r="E77" s="29">
        <v>2132903</v>
      </c>
      <c r="F77" s="29">
        <v>2132903</v>
      </c>
      <c r="G77" s="29">
        <v>520287</v>
      </c>
      <c r="H77" s="29">
        <v>2199023</v>
      </c>
      <c r="I77" s="29">
        <v>2155043</v>
      </c>
      <c r="J77" s="29">
        <f t="shared" si="8"/>
        <v>-43980</v>
      </c>
      <c r="K77" s="30">
        <f t="shared" si="9"/>
        <v>-1.9999790816194282E-2</v>
      </c>
      <c r="L77" s="1"/>
    </row>
    <row r="78" spans="1:12" ht="27" customHeight="1" x14ac:dyDescent="0.25">
      <c r="A78" s="23" t="s">
        <v>35</v>
      </c>
      <c r="B78" s="23" t="s">
        <v>35</v>
      </c>
      <c r="C78" s="23" t="s">
        <v>148</v>
      </c>
      <c r="D78" s="24" t="s">
        <v>149</v>
      </c>
      <c r="E78" s="25">
        <v>1062158</v>
      </c>
      <c r="F78" s="25">
        <v>1062158</v>
      </c>
      <c r="G78" s="25">
        <v>0</v>
      </c>
      <c r="H78" s="25">
        <v>1095085</v>
      </c>
      <c r="I78" s="25">
        <v>1072855</v>
      </c>
      <c r="J78" s="25">
        <f t="shared" si="8"/>
        <v>-22230</v>
      </c>
      <c r="K78" s="26">
        <f t="shared" si="9"/>
        <v>-2.0299794079911605E-2</v>
      </c>
      <c r="L78" s="1"/>
    </row>
    <row r="79" spans="1:12" ht="27" customHeight="1" x14ac:dyDescent="0.25">
      <c r="A79" s="14" t="s">
        <v>35</v>
      </c>
      <c r="B79" s="14" t="s">
        <v>35</v>
      </c>
      <c r="C79" s="14" t="s">
        <v>150</v>
      </c>
      <c r="D79" s="15" t="s">
        <v>151</v>
      </c>
      <c r="E79" s="16">
        <v>1945701</v>
      </c>
      <c r="F79" s="16">
        <v>1945701</v>
      </c>
      <c r="G79" s="16">
        <v>39634</v>
      </c>
      <c r="H79" s="16">
        <v>2006018</v>
      </c>
      <c r="I79" s="16">
        <v>1965898</v>
      </c>
      <c r="J79" s="16">
        <f t="shared" si="8"/>
        <v>-40120</v>
      </c>
      <c r="K79" s="17">
        <f t="shared" si="9"/>
        <v>-1.9999820539995154E-2</v>
      </c>
      <c r="L79" s="1"/>
    </row>
    <row r="80" spans="1:12" ht="27" customHeight="1" x14ac:dyDescent="0.25">
      <c r="A80" s="14" t="s">
        <v>35</v>
      </c>
      <c r="B80" s="14" t="s">
        <v>35</v>
      </c>
      <c r="C80" s="14" t="s">
        <v>152</v>
      </c>
      <c r="D80" s="15" t="s">
        <v>153</v>
      </c>
      <c r="E80" s="16">
        <v>1092824</v>
      </c>
      <c r="F80" s="16">
        <v>1092824</v>
      </c>
      <c r="G80" s="16">
        <v>0</v>
      </c>
      <c r="H80" s="16">
        <v>1126702</v>
      </c>
      <c r="I80" s="16">
        <v>1104169</v>
      </c>
      <c r="J80" s="16">
        <f t="shared" si="8"/>
        <v>-22533</v>
      </c>
      <c r="K80" s="17">
        <f t="shared" si="9"/>
        <v>-1.9999076952024582E-2</v>
      </c>
      <c r="L80" s="1"/>
    </row>
    <row r="81" spans="1:12" ht="27" customHeight="1" x14ac:dyDescent="0.25">
      <c r="A81" s="14" t="s">
        <v>35</v>
      </c>
      <c r="B81" s="14" t="s">
        <v>35</v>
      </c>
      <c r="C81" s="14" t="s">
        <v>57</v>
      </c>
      <c r="D81" s="15" t="s">
        <v>154</v>
      </c>
      <c r="E81" s="16">
        <v>1195856</v>
      </c>
      <c r="F81" s="16">
        <v>1195856</v>
      </c>
      <c r="G81" s="16">
        <v>79800</v>
      </c>
      <c r="H81" s="16">
        <v>1232928</v>
      </c>
      <c r="I81" s="16">
        <v>1208270</v>
      </c>
      <c r="J81" s="16">
        <f t="shared" si="8"/>
        <v>-24658</v>
      </c>
      <c r="K81" s="17">
        <f t="shared" si="9"/>
        <v>-1.9999545796672635E-2</v>
      </c>
      <c r="L81" s="1"/>
    </row>
    <row r="82" spans="1:12" ht="27" customHeight="1" x14ac:dyDescent="0.25">
      <c r="A82" s="14" t="s">
        <v>35</v>
      </c>
      <c r="B82" s="14" t="s">
        <v>35</v>
      </c>
      <c r="C82" s="14" t="s">
        <v>155</v>
      </c>
      <c r="D82" s="15" t="s">
        <v>156</v>
      </c>
      <c r="E82" s="16">
        <v>2179824</v>
      </c>
      <c r="F82" s="16">
        <v>2179824</v>
      </c>
      <c r="G82" s="16">
        <v>285890</v>
      </c>
      <c r="H82" s="16">
        <v>2247399</v>
      </c>
      <c r="I82" s="16">
        <v>2202451</v>
      </c>
      <c r="J82" s="16">
        <f t="shared" si="8"/>
        <v>-44948</v>
      </c>
      <c r="K82" s="17">
        <f t="shared" si="9"/>
        <v>-2.0000008899176337E-2</v>
      </c>
      <c r="L82" s="1"/>
    </row>
    <row r="83" spans="1:12" ht="15" customHeight="1" x14ac:dyDescent="0.25">
      <c r="A83" s="14" t="s">
        <v>35</v>
      </c>
      <c r="B83" s="14" t="s">
        <v>35</v>
      </c>
      <c r="C83" s="14" t="s">
        <v>157</v>
      </c>
      <c r="D83" s="15" t="s">
        <v>158</v>
      </c>
      <c r="E83" s="16">
        <v>1424603</v>
      </c>
      <c r="F83" s="16">
        <v>1424603</v>
      </c>
      <c r="G83" s="16">
        <v>13440</v>
      </c>
      <c r="H83" s="16">
        <v>1468766</v>
      </c>
      <c r="I83" s="16">
        <v>1439391</v>
      </c>
      <c r="J83" s="16">
        <f t="shared" si="8"/>
        <v>-29375</v>
      </c>
      <c r="K83" s="17">
        <f t="shared" si="9"/>
        <v>-1.9999782130032968E-2</v>
      </c>
      <c r="L83" s="1"/>
    </row>
    <row r="84" spans="1:12" ht="27" customHeight="1" x14ac:dyDescent="0.25">
      <c r="A84" s="14" t="s">
        <v>35</v>
      </c>
      <c r="B84" s="14" t="s">
        <v>35</v>
      </c>
      <c r="C84" s="14" t="s">
        <v>159</v>
      </c>
      <c r="D84" s="15" t="s">
        <v>160</v>
      </c>
      <c r="E84" s="16">
        <v>1471457</v>
      </c>
      <c r="F84" s="16">
        <v>1471457</v>
      </c>
      <c r="G84" s="16">
        <v>257581</v>
      </c>
      <c r="H84" s="16">
        <v>1517073</v>
      </c>
      <c r="I84" s="16">
        <v>1486731</v>
      </c>
      <c r="J84" s="16">
        <f t="shared" si="8"/>
        <v>-30342</v>
      </c>
      <c r="K84" s="17">
        <f t="shared" si="9"/>
        <v>-2.0000355948593115E-2</v>
      </c>
      <c r="L84" s="1"/>
    </row>
    <row r="85" spans="1:12" ht="27" customHeight="1" x14ac:dyDescent="0.25">
      <c r="A85" s="14" t="s">
        <v>35</v>
      </c>
      <c r="B85" s="14" t="s">
        <v>35</v>
      </c>
      <c r="C85" s="14" t="s">
        <v>161</v>
      </c>
      <c r="D85" s="15" t="s">
        <v>162</v>
      </c>
      <c r="E85" s="16">
        <v>1234089</v>
      </c>
      <c r="F85" s="16">
        <v>1234089</v>
      </c>
      <c r="G85" s="16">
        <v>154269</v>
      </c>
      <c r="H85" s="16">
        <v>1272346</v>
      </c>
      <c r="I85" s="16">
        <v>1246518</v>
      </c>
      <c r="J85" s="16">
        <f t="shared" si="8"/>
        <v>-25828</v>
      </c>
      <c r="K85" s="17">
        <f t="shared" si="9"/>
        <v>-2.0299509724556058E-2</v>
      </c>
      <c r="L85" s="1"/>
    </row>
    <row r="86" spans="1:12" ht="15" customHeight="1" x14ac:dyDescent="0.25">
      <c r="A86" s="14" t="s">
        <v>35</v>
      </c>
      <c r="B86" s="14" t="s">
        <v>35</v>
      </c>
      <c r="C86" s="14" t="s">
        <v>129</v>
      </c>
      <c r="D86" s="15" t="s">
        <v>163</v>
      </c>
      <c r="E86" s="16">
        <v>1529098</v>
      </c>
      <c r="F86" s="16">
        <v>1529098</v>
      </c>
      <c r="G86" s="16">
        <v>326930</v>
      </c>
      <c r="H86" s="16">
        <v>1576501</v>
      </c>
      <c r="I86" s="16">
        <v>1544972</v>
      </c>
      <c r="J86" s="16">
        <f t="shared" si="8"/>
        <v>-31529</v>
      </c>
      <c r="K86" s="17">
        <f t="shared" si="9"/>
        <v>-1.999935299755598E-2</v>
      </c>
      <c r="L86" s="1"/>
    </row>
    <row r="87" spans="1:12" ht="27" customHeight="1" x14ac:dyDescent="0.25">
      <c r="A87" s="14" t="s">
        <v>35</v>
      </c>
      <c r="B87" s="14" t="s">
        <v>63</v>
      </c>
      <c r="C87" s="14" t="s">
        <v>35</v>
      </c>
      <c r="D87" s="15" t="s">
        <v>164</v>
      </c>
      <c r="E87" s="16">
        <v>20457418</v>
      </c>
      <c r="F87" s="16">
        <v>22460413</v>
      </c>
      <c r="G87" s="16">
        <v>5468569</v>
      </c>
      <c r="H87" s="16">
        <v>20064143</v>
      </c>
      <c r="I87" s="16">
        <v>18697830</v>
      </c>
      <c r="J87" s="16">
        <f t="shared" si="8"/>
        <v>-1366313</v>
      </c>
      <c r="K87" s="17">
        <f t="shared" si="9"/>
        <v>-6.8097251898573491E-2</v>
      </c>
      <c r="L87" s="1"/>
    </row>
    <row r="88" spans="1:12" ht="15" customHeight="1" x14ac:dyDescent="0.25">
      <c r="A88" s="14" t="s">
        <v>35</v>
      </c>
      <c r="B88" s="14" t="s">
        <v>35</v>
      </c>
      <c r="C88" s="14" t="s">
        <v>165</v>
      </c>
      <c r="D88" s="15" t="s">
        <v>166</v>
      </c>
      <c r="E88" s="16">
        <v>5375829</v>
      </c>
      <c r="F88" s="16">
        <v>5375829</v>
      </c>
      <c r="G88" s="16">
        <v>1545990</v>
      </c>
      <c r="H88" s="16">
        <v>5542480</v>
      </c>
      <c r="I88" s="16">
        <v>3515350</v>
      </c>
      <c r="J88" s="16">
        <f t="shared" si="8"/>
        <v>-2027130</v>
      </c>
      <c r="K88" s="17">
        <f t="shared" si="9"/>
        <v>-0.36574421558580272</v>
      </c>
      <c r="L88" s="1"/>
    </row>
    <row r="89" spans="1:12" ht="15" customHeight="1" x14ac:dyDescent="0.25">
      <c r="A89" s="14" t="s">
        <v>35</v>
      </c>
      <c r="B89" s="14" t="s">
        <v>35</v>
      </c>
      <c r="C89" s="14" t="s">
        <v>167</v>
      </c>
      <c r="D89" s="15" t="s">
        <v>168</v>
      </c>
      <c r="E89" s="16">
        <v>800000</v>
      </c>
      <c r="F89" s="16">
        <v>0</v>
      </c>
      <c r="G89" s="16">
        <v>0</v>
      </c>
      <c r="H89" s="16">
        <v>824800</v>
      </c>
      <c r="I89" s="16">
        <v>729686</v>
      </c>
      <c r="J89" s="16">
        <f t="shared" si="8"/>
        <v>-95114</v>
      </c>
      <c r="K89" s="17">
        <f t="shared" si="9"/>
        <v>-0.1153176527643065</v>
      </c>
      <c r="L89" s="1"/>
    </row>
    <row r="90" spans="1:12" ht="15" customHeight="1" x14ac:dyDescent="0.25">
      <c r="A90" s="14" t="s">
        <v>35</v>
      </c>
      <c r="B90" s="14" t="s">
        <v>35</v>
      </c>
      <c r="C90" s="14" t="s">
        <v>169</v>
      </c>
      <c r="D90" s="15" t="s">
        <v>170</v>
      </c>
      <c r="E90" s="16">
        <v>815049</v>
      </c>
      <c r="F90" s="16">
        <v>815049</v>
      </c>
      <c r="G90" s="16">
        <v>459842</v>
      </c>
      <c r="H90" s="16">
        <v>840316</v>
      </c>
      <c r="I90" s="16">
        <v>0</v>
      </c>
      <c r="J90" s="16">
        <f t="shared" si="8"/>
        <v>-840316</v>
      </c>
      <c r="K90" s="17">
        <f t="shared" si="9"/>
        <v>-1</v>
      </c>
      <c r="L90" s="1"/>
    </row>
    <row r="91" spans="1:12" ht="15" customHeight="1" x14ac:dyDescent="0.25">
      <c r="A91" s="31" t="s">
        <v>35</v>
      </c>
      <c r="B91" s="31" t="s">
        <v>35</v>
      </c>
      <c r="C91" s="31" t="s">
        <v>105</v>
      </c>
      <c r="D91" s="32" t="s">
        <v>106</v>
      </c>
      <c r="E91" s="33">
        <v>187560</v>
      </c>
      <c r="F91" s="33">
        <v>187560</v>
      </c>
      <c r="G91" s="33">
        <v>0</v>
      </c>
      <c r="H91" s="33">
        <v>193375</v>
      </c>
      <c r="I91" s="33">
        <v>187539</v>
      </c>
      <c r="J91" s="33">
        <f t="shared" si="8"/>
        <v>-5836</v>
      </c>
      <c r="K91" s="34">
        <f t="shared" si="9"/>
        <v>-3.0179702650290886E-2</v>
      </c>
      <c r="L91" s="1"/>
    </row>
    <row r="92" spans="1:12" ht="15" customHeight="1" x14ac:dyDescent="0.25">
      <c r="A92" s="23" t="s">
        <v>35</v>
      </c>
      <c r="B92" s="23" t="s">
        <v>35</v>
      </c>
      <c r="C92" s="23" t="s">
        <v>171</v>
      </c>
      <c r="D92" s="24" t="s">
        <v>172</v>
      </c>
      <c r="E92" s="25">
        <v>3486493</v>
      </c>
      <c r="F92" s="25">
        <v>3286492</v>
      </c>
      <c r="G92" s="25">
        <v>26760</v>
      </c>
      <c r="H92" s="25">
        <v>3594575</v>
      </c>
      <c r="I92" s="25">
        <v>3213383</v>
      </c>
      <c r="J92" s="25">
        <f t="shared" si="8"/>
        <v>-381192</v>
      </c>
      <c r="K92" s="26">
        <f t="shared" si="9"/>
        <v>-0.10604647280972021</v>
      </c>
      <c r="L92" s="1"/>
    </row>
    <row r="93" spans="1:12" ht="15" customHeight="1" x14ac:dyDescent="0.25">
      <c r="A93" s="14" t="s">
        <v>35</v>
      </c>
      <c r="B93" s="14" t="s">
        <v>35</v>
      </c>
      <c r="C93" s="14" t="s">
        <v>107</v>
      </c>
      <c r="D93" s="15" t="s">
        <v>108</v>
      </c>
      <c r="E93" s="16">
        <v>2266781</v>
      </c>
      <c r="F93" s="16">
        <v>4335447</v>
      </c>
      <c r="G93" s="16">
        <v>1748738</v>
      </c>
      <c r="H93" s="16">
        <v>1597471</v>
      </c>
      <c r="I93" s="16">
        <v>2852786</v>
      </c>
      <c r="J93" s="16">
        <f t="shared" si="8"/>
        <v>1255315</v>
      </c>
      <c r="K93" s="17">
        <f t="shared" si="9"/>
        <v>0.78581395217816163</v>
      </c>
      <c r="L93" s="1"/>
    </row>
    <row r="94" spans="1:12" ht="15" customHeight="1" x14ac:dyDescent="0.25">
      <c r="A94" s="14" t="s">
        <v>35</v>
      </c>
      <c r="B94" s="14" t="s">
        <v>35</v>
      </c>
      <c r="C94" s="14" t="s">
        <v>113</v>
      </c>
      <c r="D94" s="15" t="s">
        <v>114</v>
      </c>
      <c r="E94" s="16">
        <v>7372108</v>
      </c>
      <c r="F94" s="16">
        <v>8311654</v>
      </c>
      <c r="G94" s="16">
        <v>1633208</v>
      </c>
      <c r="H94" s="16">
        <v>7312766</v>
      </c>
      <c r="I94" s="16">
        <v>8199086</v>
      </c>
      <c r="J94" s="16">
        <f t="shared" si="8"/>
        <v>886320</v>
      </c>
      <c r="K94" s="17">
        <f t="shared" si="9"/>
        <v>0.12120174500319031</v>
      </c>
      <c r="L94" s="1"/>
    </row>
    <row r="95" spans="1:12" ht="15" customHeight="1" x14ac:dyDescent="0.25">
      <c r="A95" s="14" t="s">
        <v>35</v>
      </c>
      <c r="B95" s="14" t="s">
        <v>35</v>
      </c>
      <c r="C95" s="14" t="s">
        <v>173</v>
      </c>
      <c r="D95" s="15" t="s">
        <v>174</v>
      </c>
      <c r="E95" s="16">
        <v>153598</v>
      </c>
      <c r="F95" s="16">
        <v>148382</v>
      </c>
      <c r="G95" s="16">
        <v>54031</v>
      </c>
      <c r="H95" s="16">
        <v>158360</v>
      </c>
      <c r="I95" s="16">
        <v>0</v>
      </c>
      <c r="J95" s="16">
        <f t="shared" si="8"/>
        <v>-158360</v>
      </c>
      <c r="K95" s="17">
        <f t="shared" si="9"/>
        <v>-1</v>
      </c>
      <c r="L95" s="1"/>
    </row>
    <row r="96" spans="1:12" ht="15" customHeight="1" x14ac:dyDescent="0.25">
      <c r="A96" s="27" t="s">
        <v>35</v>
      </c>
      <c r="B96" s="27" t="s">
        <v>69</v>
      </c>
      <c r="C96" s="27" t="s">
        <v>35</v>
      </c>
      <c r="D96" s="28" t="s">
        <v>175</v>
      </c>
      <c r="E96" s="29">
        <v>2952513</v>
      </c>
      <c r="F96" s="29">
        <v>2940732</v>
      </c>
      <c r="G96" s="29">
        <v>1746112</v>
      </c>
      <c r="H96" s="29">
        <v>5182355</v>
      </c>
      <c r="I96" s="29">
        <v>5187891</v>
      </c>
      <c r="J96" s="29">
        <f t="shared" si="8"/>
        <v>5536</v>
      </c>
      <c r="K96" s="30">
        <f t="shared" si="9"/>
        <v>1.0682402112553078E-3</v>
      </c>
      <c r="L96" s="1"/>
    </row>
    <row r="97" spans="1:12" ht="15" customHeight="1" x14ac:dyDescent="0.25">
      <c r="A97" s="23" t="s">
        <v>35</v>
      </c>
      <c r="B97" s="23" t="s">
        <v>35</v>
      </c>
      <c r="C97" s="23" t="s">
        <v>101</v>
      </c>
      <c r="D97" s="24" t="s">
        <v>102</v>
      </c>
      <c r="E97" s="25">
        <v>735532</v>
      </c>
      <c r="F97" s="25">
        <v>735532</v>
      </c>
      <c r="G97" s="25">
        <v>412651</v>
      </c>
      <c r="H97" s="25">
        <v>741101</v>
      </c>
      <c r="I97" s="25">
        <v>741101</v>
      </c>
      <c r="J97" s="25">
        <f t="shared" si="8"/>
        <v>0</v>
      </c>
      <c r="K97" s="26">
        <f t="shared" si="9"/>
        <v>0</v>
      </c>
      <c r="L97" s="1"/>
    </row>
    <row r="98" spans="1:12" ht="15" customHeight="1" x14ac:dyDescent="0.25">
      <c r="A98" s="14" t="s">
        <v>35</v>
      </c>
      <c r="B98" s="14" t="s">
        <v>35</v>
      </c>
      <c r="C98" s="14" t="s">
        <v>105</v>
      </c>
      <c r="D98" s="15" t="s">
        <v>106</v>
      </c>
      <c r="E98" s="16">
        <v>0</v>
      </c>
      <c r="F98" s="16">
        <v>0</v>
      </c>
      <c r="G98" s="16">
        <v>0</v>
      </c>
      <c r="H98" s="16">
        <v>973246</v>
      </c>
      <c r="I98" s="16">
        <v>970141</v>
      </c>
      <c r="J98" s="16">
        <f t="shared" si="8"/>
        <v>-3105</v>
      </c>
      <c r="K98" s="17">
        <f t="shared" si="9"/>
        <v>-3.1903547510084809E-3</v>
      </c>
      <c r="L98" s="1"/>
    </row>
    <row r="99" spans="1:12" ht="15" customHeight="1" x14ac:dyDescent="0.25">
      <c r="A99" s="14" t="s">
        <v>35</v>
      </c>
      <c r="B99" s="14" t="s">
        <v>35</v>
      </c>
      <c r="C99" s="14" t="s">
        <v>107</v>
      </c>
      <c r="D99" s="15" t="s">
        <v>108</v>
      </c>
      <c r="E99" s="16">
        <v>0</v>
      </c>
      <c r="F99" s="16">
        <v>0</v>
      </c>
      <c r="G99" s="16">
        <v>0</v>
      </c>
      <c r="H99" s="16">
        <v>721943</v>
      </c>
      <c r="I99" s="16">
        <v>721943</v>
      </c>
      <c r="J99" s="16">
        <f t="shared" si="8"/>
        <v>0</v>
      </c>
      <c r="K99" s="17">
        <f t="shared" si="9"/>
        <v>0</v>
      </c>
      <c r="L99" s="1"/>
    </row>
    <row r="100" spans="1:12" ht="15" customHeight="1" x14ac:dyDescent="0.25">
      <c r="A100" s="14" t="s">
        <v>35</v>
      </c>
      <c r="B100" s="14" t="s">
        <v>35</v>
      </c>
      <c r="C100" s="14" t="s">
        <v>113</v>
      </c>
      <c r="D100" s="15" t="s">
        <v>114</v>
      </c>
      <c r="E100" s="16">
        <v>0</v>
      </c>
      <c r="F100" s="16">
        <v>0</v>
      </c>
      <c r="G100" s="16">
        <v>0</v>
      </c>
      <c r="H100" s="16">
        <v>279222</v>
      </c>
      <c r="I100" s="16">
        <v>279222</v>
      </c>
      <c r="J100" s="16">
        <f t="shared" si="8"/>
        <v>0</v>
      </c>
      <c r="K100" s="17">
        <f t="shared" si="9"/>
        <v>0</v>
      </c>
      <c r="L100" s="1"/>
    </row>
    <row r="101" spans="1:12" ht="15" customHeight="1" x14ac:dyDescent="0.25">
      <c r="A101" s="14" t="s">
        <v>35</v>
      </c>
      <c r="B101" s="14" t="s">
        <v>35</v>
      </c>
      <c r="C101" s="14" t="s">
        <v>176</v>
      </c>
      <c r="D101" s="15" t="s">
        <v>177</v>
      </c>
      <c r="E101" s="16">
        <v>1671136</v>
      </c>
      <c r="F101" s="16">
        <v>1662077</v>
      </c>
      <c r="G101" s="16">
        <v>1028625</v>
      </c>
      <c r="H101" s="16">
        <v>1678780</v>
      </c>
      <c r="I101" s="16">
        <v>1701753</v>
      </c>
      <c r="J101" s="16">
        <f t="shared" si="8"/>
        <v>22973</v>
      </c>
      <c r="K101" s="17">
        <f t="shared" si="9"/>
        <v>1.3684342200883975E-2</v>
      </c>
      <c r="L101" s="1"/>
    </row>
    <row r="102" spans="1:12" ht="15" customHeight="1" x14ac:dyDescent="0.25">
      <c r="A102" s="14" t="s">
        <v>35</v>
      </c>
      <c r="B102" s="14" t="s">
        <v>35</v>
      </c>
      <c r="C102" s="14" t="s">
        <v>138</v>
      </c>
      <c r="D102" s="15" t="s">
        <v>139</v>
      </c>
      <c r="E102" s="16">
        <v>0</v>
      </c>
      <c r="F102" s="16">
        <v>0</v>
      </c>
      <c r="G102" s="16">
        <v>0</v>
      </c>
      <c r="H102" s="16">
        <v>238565</v>
      </c>
      <c r="I102" s="16">
        <v>238084</v>
      </c>
      <c r="J102" s="16">
        <f t="shared" si="8"/>
        <v>-481</v>
      </c>
      <c r="K102" s="17">
        <f t="shared" si="9"/>
        <v>-2.0162219940058263E-3</v>
      </c>
      <c r="L102" s="1"/>
    </row>
    <row r="103" spans="1:12" ht="27" customHeight="1" x14ac:dyDescent="0.25">
      <c r="A103" s="14" t="s">
        <v>35</v>
      </c>
      <c r="B103" s="14" t="s">
        <v>35</v>
      </c>
      <c r="C103" s="14" t="s">
        <v>178</v>
      </c>
      <c r="D103" s="15" t="s">
        <v>179</v>
      </c>
      <c r="E103" s="16">
        <v>545845</v>
      </c>
      <c r="F103" s="16">
        <v>543123</v>
      </c>
      <c r="G103" s="16">
        <v>304836</v>
      </c>
      <c r="H103" s="16">
        <v>549498</v>
      </c>
      <c r="I103" s="16">
        <v>535647</v>
      </c>
      <c r="J103" s="16">
        <f t="shared" si="8"/>
        <v>-13851</v>
      </c>
      <c r="K103" s="17">
        <f t="shared" si="9"/>
        <v>-2.5206643154297194E-2</v>
      </c>
      <c r="L103" s="1"/>
    </row>
    <row r="104" spans="1:12" ht="15" customHeight="1" x14ac:dyDescent="0.25">
      <c r="A104" s="14" t="s">
        <v>180</v>
      </c>
      <c r="B104" s="14" t="s">
        <v>35</v>
      </c>
      <c r="C104" s="14" t="s">
        <v>35</v>
      </c>
      <c r="D104" s="15" t="s">
        <v>181</v>
      </c>
      <c r="E104" s="16">
        <v>675207632</v>
      </c>
      <c r="F104" s="16">
        <v>676364993</v>
      </c>
      <c r="G104" s="16">
        <v>1784191</v>
      </c>
      <c r="H104" s="16">
        <v>696139069</v>
      </c>
      <c r="I104" s="16">
        <v>280246940</v>
      </c>
      <c r="J104" s="16">
        <f t="shared" si="8"/>
        <v>-415892129</v>
      </c>
      <c r="K104" s="17">
        <f t="shared" si="9"/>
        <v>-0.59742678944514171</v>
      </c>
      <c r="L104" s="1"/>
    </row>
    <row r="105" spans="1:12" ht="15" customHeight="1" x14ac:dyDescent="0.25">
      <c r="A105" s="14" t="s">
        <v>35</v>
      </c>
      <c r="B105" s="14" t="s">
        <v>14</v>
      </c>
      <c r="C105" s="14" t="s">
        <v>35</v>
      </c>
      <c r="D105" s="15" t="s">
        <v>182</v>
      </c>
      <c r="E105" s="16">
        <v>10</v>
      </c>
      <c r="F105" s="16">
        <v>10</v>
      </c>
      <c r="G105" s="16">
        <v>153118</v>
      </c>
      <c r="H105" s="16">
        <v>10</v>
      </c>
      <c r="I105" s="16">
        <v>10</v>
      </c>
      <c r="J105" s="16">
        <f t="shared" si="8"/>
        <v>0</v>
      </c>
      <c r="K105" s="17">
        <f t="shared" si="9"/>
        <v>0</v>
      </c>
      <c r="L105" s="1"/>
    </row>
    <row r="106" spans="1:12" ht="15" customHeight="1" x14ac:dyDescent="0.25">
      <c r="A106" s="14" t="s">
        <v>35</v>
      </c>
      <c r="B106" s="14" t="s">
        <v>67</v>
      </c>
      <c r="C106" s="14" t="s">
        <v>35</v>
      </c>
      <c r="D106" s="15" t="s">
        <v>183</v>
      </c>
      <c r="E106" s="16">
        <v>675207622</v>
      </c>
      <c r="F106" s="16">
        <v>676364983</v>
      </c>
      <c r="G106" s="16">
        <v>1631073</v>
      </c>
      <c r="H106" s="16">
        <v>696139059</v>
      </c>
      <c r="I106" s="16">
        <v>280246930</v>
      </c>
      <c r="J106" s="16">
        <f t="shared" si="8"/>
        <v>-415892129</v>
      </c>
      <c r="K106" s="17">
        <f t="shared" si="9"/>
        <v>-0.59742679802714527</v>
      </c>
      <c r="L106" s="1"/>
    </row>
    <row r="107" spans="1:12" ht="15" customHeight="1" x14ac:dyDescent="0.25">
      <c r="A107" s="14" t="s">
        <v>184</v>
      </c>
      <c r="B107" s="14" t="s">
        <v>35</v>
      </c>
      <c r="C107" s="14" t="s">
        <v>35</v>
      </c>
      <c r="D107" s="15" t="s">
        <v>185</v>
      </c>
      <c r="E107" s="16">
        <v>20</v>
      </c>
      <c r="F107" s="16">
        <v>3547</v>
      </c>
      <c r="G107" s="16">
        <v>61081</v>
      </c>
      <c r="H107" s="16">
        <v>20</v>
      </c>
      <c r="I107" s="16">
        <v>20</v>
      </c>
      <c r="J107" s="16">
        <f t="shared" si="8"/>
        <v>0</v>
      </c>
      <c r="K107" s="17">
        <f t="shared" si="9"/>
        <v>0</v>
      </c>
      <c r="L107" s="1"/>
    </row>
    <row r="108" spans="1:12" ht="15" customHeight="1" x14ac:dyDescent="0.25">
      <c r="A108" s="14" t="s">
        <v>35</v>
      </c>
      <c r="B108" s="14" t="s">
        <v>14</v>
      </c>
      <c r="C108" s="14" t="s">
        <v>35</v>
      </c>
      <c r="D108" s="15" t="s">
        <v>186</v>
      </c>
      <c r="E108" s="16">
        <v>10</v>
      </c>
      <c r="F108" s="16">
        <v>1822</v>
      </c>
      <c r="G108" s="16">
        <v>1813</v>
      </c>
      <c r="H108" s="16">
        <v>10</v>
      </c>
      <c r="I108" s="16">
        <v>10</v>
      </c>
      <c r="J108" s="16">
        <f t="shared" si="8"/>
        <v>0</v>
      </c>
      <c r="K108" s="17">
        <f t="shared" si="9"/>
        <v>0</v>
      </c>
      <c r="L108" s="1"/>
    </row>
    <row r="109" spans="1:12" ht="27" customHeight="1" x14ac:dyDescent="0.25">
      <c r="A109" s="14" t="s">
        <v>35</v>
      </c>
      <c r="B109" s="14" t="s">
        <v>39</v>
      </c>
      <c r="C109" s="14" t="s">
        <v>35</v>
      </c>
      <c r="D109" s="15" t="s">
        <v>187</v>
      </c>
      <c r="E109" s="16">
        <v>10</v>
      </c>
      <c r="F109" s="16">
        <v>1725</v>
      </c>
      <c r="G109" s="16">
        <v>59268</v>
      </c>
      <c r="H109" s="16">
        <v>10</v>
      </c>
      <c r="I109" s="16">
        <v>10</v>
      </c>
      <c r="J109" s="16">
        <f t="shared" si="8"/>
        <v>0</v>
      </c>
      <c r="K109" s="17">
        <f t="shared" si="9"/>
        <v>0</v>
      </c>
      <c r="L109" s="1"/>
    </row>
    <row r="110" spans="1:12" ht="27" customHeight="1" x14ac:dyDescent="0.25">
      <c r="A110" s="14" t="s">
        <v>188</v>
      </c>
      <c r="B110" s="14" t="s">
        <v>35</v>
      </c>
      <c r="C110" s="14" t="s">
        <v>35</v>
      </c>
      <c r="D110" s="15" t="s">
        <v>189</v>
      </c>
      <c r="E110" s="16">
        <v>1039365</v>
      </c>
      <c r="F110" s="16">
        <v>1029910</v>
      </c>
      <c r="G110" s="16">
        <v>710802</v>
      </c>
      <c r="H110" s="16">
        <v>1071588</v>
      </c>
      <c r="I110" s="16">
        <v>1018618</v>
      </c>
      <c r="J110" s="16">
        <f t="shared" si="8"/>
        <v>-52970</v>
      </c>
      <c r="K110" s="17">
        <f t="shared" si="9"/>
        <v>-4.9431311287547082E-2</v>
      </c>
      <c r="L110" s="1"/>
    </row>
    <row r="111" spans="1:12" ht="15" customHeight="1" x14ac:dyDescent="0.25">
      <c r="A111" s="14" t="s">
        <v>35</v>
      </c>
      <c r="B111" s="14" t="s">
        <v>71</v>
      </c>
      <c r="C111" s="14" t="s">
        <v>35</v>
      </c>
      <c r="D111" s="15" t="s">
        <v>75</v>
      </c>
      <c r="E111" s="16">
        <v>103048</v>
      </c>
      <c r="F111" s="16">
        <v>97896</v>
      </c>
      <c r="G111" s="16">
        <v>0</v>
      </c>
      <c r="H111" s="16">
        <v>106243</v>
      </c>
      <c r="I111" s="16">
        <v>0</v>
      </c>
      <c r="J111" s="16">
        <f t="shared" si="8"/>
        <v>-106243</v>
      </c>
      <c r="K111" s="17">
        <f t="shared" si="9"/>
        <v>-1</v>
      </c>
      <c r="L111" s="1"/>
    </row>
    <row r="112" spans="1:12" ht="15" customHeight="1" x14ac:dyDescent="0.25">
      <c r="A112" s="14" t="s">
        <v>35</v>
      </c>
      <c r="B112" s="14" t="s">
        <v>81</v>
      </c>
      <c r="C112" s="14" t="s">
        <v>35</v>
      </c>
      <c r="D112" s="15" t="s">
        <v>190</v>
      </c>
      <c r="E112" s="16">
        <v>22713</v>
      </c>
      <c r="F112" s="16">
        <v>21577</v>
      </c>
      <c r="G112" s="16">
        <v>11657</v>
      </c>
      <c r="H112" s="16">
        <v>23418</v>
      </c>
      <c r="I112" s="16">
        <v>0</v>
      </c>
      <c r="J112" s="16">
        <f t="shared" ref="J112:J125" si="10">I112-H112</f>
        <v>-23418</v>
      </c>
      <c r="K112" s="17">
        <f t="shared" ref="K112:K125" si="11">(J112/H112)</f>
        <v>-1</v>
      </c>
      <c r="L112" s="1"/>
    </row>
    <row r="113" spans="1:12" ht="15" customHeight="1" x14ac:dyDescent="0.25">
      <c r="A113" s="14" t="s">
        <v>35</v>
      </c>
      <c r="B113" s="14" t="s">
        <v>37</v>
      </c>
      <c r="C113" s="14" t="s">
        <v>35</v>
      </c>
      <c r="D113" s="15" t="s">
        <v>191</v>
      </c>
      <c r="E113" s="16">
        <v>45944</v>
      </c>
      <c r="F113" s="16">
        <v>43647</v>
      </c>
      <c r="G113" s="16">
        <v>39179</v>
      </c>
      <c r="H113" s="16">
        <v>47369</v>
      </c>
      <c r="I113" s="16">
        <v>43997</v>
      </c>
      <c r="J113" s="16">
        <f t="shared" si="10"/>
        <v>-3372</v>
      </c>
      <c r="K113" s="17">
        <f t="shared" si="11"/>
        <v>-7.1185796618041336E-2</v>
      </c>
      <c r="L113" s="1"/>
    </row>
    <row r="114" spans="1:12" ht="15" customHeight="1" x14ac:dyDescent="0.25">
      <c r="A114" s="31" t="s">
        <v>35</v>
      </c>
      <c r="B114" s="31" t="s">
        <v>11</v>
      </c>
      <c r="C114" s="31" t="s">
        <v>35</v>
      </c>
      <c r="D114" s="32" t="s">
        <v>192</v>
      </c>
      <c r="E114" s="33">
        <v>17402</v>
      </c>
      <c r="F114" s="33">
        <v>16532</v>
      </c>
      <c r="G114" s="33">
        <v>16287</v>
      </c>
      <c r="H114" s="33">
        <v>17942</v>
      </c>
      <c r="I114" s="33">
        <v>0</v>
      </c>
      <c r="J114" s="33">
        <f t="shared" si="10"/>
        <v>-17942</v>
      </c>
      <c r="K114" s="34">
        <f t="shared" si="11"/>
        <v>-1</v>
      </c>
      <c r="L114" s="1"/>
    </row>
    <row r="115" spans="1:12" ht="15" customHeight="1" x14ac:dyDescent="0.25">
      <c r="A115" s="23" t="s">
        <v>35</v>
      </c>
      <c r="B115" s="23" t="s">
        <v>7</v>
      </c>
      <c r="C115" s="23" t="s">
        <v>35</v>
      </c>
      <c r="D115" s="24" t="s">
        <v>193</v>
      </c>
      <c r="E115" s="25">
        <v>850258</v>
      </c>
      <c r="F115" s="25">
        <v>850258</v>
      </c>
      <c r="G115" s="25">
        <v>643679</v>
      </c>
      <c r="H115" s="25">
        <v>876616</v>
      </c>
      <c r="I115" s="25">
        <v>974621</v>
      </c>
      <c r="J115" s="25">
        <f t="shared" si="10"/>
        <v>98005</v>
      </c>
      <c r="K115" s="26">
        <f t="shared" si="11"/>
        <v>0.11179923706617265</v>
      </c>
      <c r="L115" s="1"/>
    </row>
    <row r="116" spans="1:12" ht="15" customHeight="1" x14ac:dyDescent="0.25">
      <c r="A116" s="14" t="s">
        <v>194</v>
      </c>
      <c r="B116" s="14" t="s">
        <v>35</v>
      </c>
      <c r="C116" s="14" t="s">
        <v>35</v>
      </c>
      <c r="D116" s="15" t="s">
        <v>195</v>
      </c>
      <c r="E116" s="16">
        <v>309530554</v>
      </c>
      <c r="F116" s="16">
        <v>354292915</v>
      </c>
      <c r="G116" s="16">
        <v>164898953</v>
      </c>
      <c r="H116" s="16">
        <v>319126002</v>
      </c>
      <c r="I116" s="16">
        <v>494709885</v>
      </c>
      <c r="J116" s="16">
        <f t="shared" si="10"/>
        <v>175583883</v>
      </c>
      <c r="K116" s="17">
        <f t="shared" si="11"/>
        <v>0.55020237116247273</v>
      </c>
      <c r="L116" s="1"/>
    </row>
    <row r="117" spans="1:12" ht="15" customHeight="1" x14ac:dyDescent="0.25">
      <c r="A117" s="14" t="s">
        <v>35</v>
      </c>
      <c r="B117" s="14" t="s">
        <v>14</v>
      </c>
      <c r="C117" s="14" t="s">
        <v>35</v>
      </c>
      <c r="D117" s="15" t="s">
        <v>196</v>
      </c>
      <c r="E117" s="16">
        <v>309530554</v>
      </c>
      <c r="F117" s="16">
        <v>354292915</v>
      </c>
      <c r="G117" s="16">
        <v>164898953</v>
      </c>
      <c r="H117" s="16">
        <v>319126002</v>
      </c>
      <c r="I117" s="16">
        <v>494709875</v>
      </c>
      <c r="J117" s="16">
        <f t="shared" si="10"/>
        <v>175583873</v>
      </c>
      <c r="K117" s="17">
        <f t="shared" si="11"/>
        <v>0.5502023398268876</v>
      </c>
      <c r="L117" s="1"/>
    </row>
    <row r="118" spans="1:12" ht="15" customHeight="1" x14ac:dyDescent="0.25">
      <c r="A118" s="14" t="s">
        <v>35</v>
      </c>
      <c r="B118" s="14" t="s">
        <v>39</v>
      </c>
      <c r="C118" s="14" t="s">
        <v>35</v>
      </c>
      <c r="D118" s="15" t="s">
        <v>197</v>
      </c>
      <c r="E118" s="16">
        <v>0</v>
      </c>
      <c r="F118" s="16">
        <v>0</v>
      </c>
      <c r="G118" s="16">
        <v>0</v>
      </c>
      <c r="H118" s="16">
        <v>0</v>
      </c>
      <c r="I118" s="16">
        <v>10</v>
      </c>
      <c r="J118" s="16">
        <f t="shared" si="10"/>
        <v>10</v>
      </c>
      <c r="K118" s="17"/>
      <c r="L118" s="1"/>
    </row>
    <row r="119" spans="1:12" ht="15" customHeight="1" x14ac:dyDescent="0.25">
      <c r="A119" s="27"/>
      <c r="B119" s="27"/>
      <c r="C119" s="63" t="s">
        <v>208</v>
      </c>
      <c r="D119" s="28" t="s">
        <v>209</v>
      </c>
      <c r="E119" s="29">
        <v>0</v>
      </c>
      <c r="F119" s="29">
        <v>0</v>
      </c>
      <c r="G119" s="29">
        <v>0</v>
      </c>
      <c r="H119" s="29">
        <v>0</v>
      </c>
      <c r="I119" s="29">
        <v>10</v>
      </c>
      <c r="J119" s="29">
        <f t="shared" ref="J119" si="12">I119-H119</f>
        <v>10</v>
      </c>
      <c r="K119" s="30"/>
      <c r="L119" s="1"/>
    </row>
    <row r="120" spans="1:12" ht="15" customHeight="1" x14ac:dyDescent="0.25">
      <c r="A120" s="59" t="s">
        <v>198</v>
      </c>
      <c r="B120" s="59" t="s">
        <v>35</v>
      </c>
      <c r="C120" s="59" t="s">
        <v>35</v>
      </c>
      <c r="D120" s="60" t="s">
        <v>199</v>
      </c>
      <c r="E120" s="61">
        <v>1440506</v>
      </c>
      <c r="F120" s="61">
        <v>233160</v>
      </c>
      <c r="G120" s="61">
        <v>0</v>
      </c>
      <c r="H120" s="61">
        <v>1485162</v>
      </c>
      <c r="I120" s="61">
        <v>524350</v>
      </c>
      <c r="J120" s="61">
        <f t="shared" si="10"/>
        <v>-960812</v>
      </c>
      <c r="K120" s="62">
        <f t="shared" si="11"/>
        <v>-0.64694087244354492</v>
      </c>
      <c r="L120" s="1"/>
    </row>
    <row r="121" spans="1:12" ht="15" customHeight="1" x14ac:dyDescent="0.25">
      <c r="A121" s="23" t="s">
        <v>35</v>
      </c>
      <c r="B121" s="23" t="s">
        <v>39</v>
      </c>
      <c r="C121" s="23" t="s">
        <v>35</v>
      </c>
      <c r="D121" s="24" t="s">
        <v>200</v>
      </c>
      <c r="E121" s="25">
        <v>1440506</v>
      </c>
      <c r="F121" s="25">
        <v>233160</v>
      </c>
      <c r="G121" s="25">
        <v>0</v>
      </c>
      <c r="H121" s="25">
        <v>1485162</v>
      </c>
      <c r="I121" s="25">
        <v>524350</v>
      </c>
      <c r="J121" s="25">
        <f t="shared" si="10"/>
        <v>-960812</v>
      </c>
      <c r="K121" s="26">
        <f t="shared" si="11"/>
        <v>-0.64694087244354492</v>
      </c>
      <c r="L121" s="1"/>
    </row>
    <row r="122" spans="1:12" ht="15" customHeight="1" x14ac:dyDescent="0.25">
      <c r="A122" s="14" t="s">
        <v>201</v>
      </c>
      <c r="B122" s="14" t="s">
        <v>35</v>
      </c>
      <c r="C122" s="14" t="s">
        <v>35</v>
      </c>
      <c r="D122" s="15" t="s">
        <v>202</v>
      </c>
      <c r="E122" s="16">
        <v>18928913</v>
      </c>
      <c r="F122" s="16">
        <v>18928913</v>
      </c>
      <c r="G122" s="16">
        <v>2425110</v>
      </c>
      <c r="H122" s="16">
        <v>18928913</v>
      </c>
      <c r="I122" s="16">
        <v>15650282</v>
      </c>
      <c r="J122" s="16">
        <f t="shared" si="10"/>
        <v>-3278631</v>
      </c>
      <c r="K122" s="17">
        <f t="shared" si="11"/>
        <v>-0.17320756876002336</v>
      </c>
      <c r="L122" s="1"/>
    </row>
    <row r="123" spans="1:12" ht="15" customHeight="1" x14ac:dyDescent="0.25">
      <c r="A123" s="14" t="s">
        <v>35</v>
      </c>
      <c r="B123" s="14" t="s">
        <v>81</v>
      </c>
      <c r="C123" s="14" t="s">
        <v>35</v>
      </c>
      <c r="D123" s="15" t="s">
        <v>203</v>
      </c>
      <c r="E123" s="16">
        <v>16532413</v>
      </c>
      <c r="F123" s="16">
        <v>16532413</v>
      </c>
      <c r="G123" s="16">
        <v>1628695</v>
      </c>
      <c r="H123" s="16">
        <v>16532413</v>
      </c>
      <c r="I123" s="16">
        <v>12965220</v>
      </c>
      <c r="J123" s="16">
        <f t="shared" si="10"/>
        <v>-3567193</v>
      </c>
      <c r="K123" s="17">
        <f t="shared" si="11"/>
        <v>-0.21576965201631487</v>
      </c>
      <c r="L123" s="1"/>
    </row>
    <row r="124" spans="1:12" ht="15" customHeight="1" x14ac:dyDescent="0.25">
      <c r="A124" s="14" t="s">
        <v>35</v>
      </c>
      <c r="B124" s="14" t="s">
        <v>11</v>
      </c>
      <c r="C124" s="14" t="s">
        <v>35</v>
      </c>
      <c r="D124" s="15" t="s">
        <v>204</v>
      </c>
      <c r="E124" s="16">
        <v>2396490</v>
      </c>
      <c r="F124" s="16">
        <v>2396490</v>
      </c>
      <c r="G124" s="16">
        <v>796415</v>
      </c>
      <c r="H124" s="16">
        <v>2396490</v>
      </c>
      <c r="I124" s="16">
        <v>2685052</v>
      </c>
      <c r="J124" s="16">
        <f t="shared" si="10"/>
        <v>288562</v>
      </c>
      <c r="K124" s="17">
        <f t="shared" si="11"/>
        <v>0.12041026668168864</v>
      </c>
      <c r="L124" s="1"/>
    </row>
    <row r="125" spans="1:12" ht="15" customHeight="1" x14ac:dyDescent="0.25">
      <c r="A125" s="14" t="s">
        <v>35</v>
      </c>
      <c r="B125" s="14" t="s">
        <v>7</v>
      </c>
      <c r="C125" s="14" t="s">
        <v>35</v>
      </c>
      <c r="D125" s="15" t="s">
        <v>205</v>
      </c>
      <c r="E125" s="16">
        <v>10</v>
      </c>
      <c r="F125" s="16">
        <v>10</v>
      </c>
      <c r="G125" s="16">
        <v>0</v>
      </c>
      <c r="H125" s="16">
        <v>10</v>
      </c>
      <c r="I125" s="16">
        <v>10</v>
      </c>
      <c r="J125" s="16">
        <f t="shared" si="10"/>
        <v>0</v>
      </c>
      <c r="K125" s="17">
        <f t="shared" si="11"/>
        <v>0</v>
      </c>
      <c r="L125" s="1"/>
    </row>
    <row r="126" spans="1:12" ht="1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"/>
    </row>
    <row r="127" spans="1:12" ht="1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"/>
    </row>
    <row r="128" spans="1:1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5" customHeight="1" x14ac:dyDescent="0.25">
      <c r="A129" s="37" t="s">
        <v>206</v>
      </c>
      <c r="B129" s="38"/>
      <c r="C129" s="38"/>
      <c r="D129" s="38"/>
      <c r="E129" s="20">
        <v>451454252</v>
      </c>
      <c r="F129" s="20">
        <v>447567798</v>
      </c>
      <c r="G129" s="20">
        <v>143155928</v>
      </c>
      <c r="H129" s="20">
        <v>462948684</v>
      </c>
      <c r="I129" s="20">
        <v>511136433</v>
      </c>
      <c r="J129" s="20">
        <v>48187749</v>
      </c>
      <c r="K129" s="21">
        <v>0.10408874820346178</v>
      </c>
      <c r="L129" s="1"/>
    </row>
    <row r="130" spans="1:12" ht="15" customHeight="1" x14ac:dyDescent="0.25">
      <c r="A130" s="39" t="s">
        <v>207</v>
      </c>
      <c r="B130" s="40"/>
      <c r="C130" s="40"/>
      <c r="D130" s="40"/>
      <c r="E130" s="40"/>
      <c r="F130" s="40"/>
      <c r="G130" s="40"/>
      <c r="H130" s="40"/>
      <c r="I130" s="40"/>
      <c r="J130" s="1"/>
      <c r="K130" s="1"/>
      <c r="L130" s="1"/>
    </row>
    <row r="131" spans="1:12" ht="5.0999999999999996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5" spans="1:12" x14ac:dyDescent="0.25">
      <c r="E135" s="22"/>
      <c r="F135" s="22"/>
      <c r="G135" s="22"/>
      <c r="H135" s="22"/>
      <c r="I135" s="22"/>
      <c r="J135" s="22"/>
      <c r="K135" s="22"/>
    </row>
    <row r="136" spans="1:12" x14ac:dyDescent="0.25">
      <c r="E136" s="22"/>
      <c r="F136" s="22"/>
      <c r="G136" s="22"/>
      <c r="H136" s="22"/>
      <c r="I136" s="22"/>
      <c r="J136" s="22"/>
      <c r="K136" s="22"/>
    </row>
    <row r="137" spans="1:12" x14ac:dyDescent="0.25">
      <c r="E137" s="22"/>
      <c r="F137" s="22"/>
      <c r="G137" s="22"/>
      <c r="H137" s="22"/>
      <c r="I137" s="22"/>
      <c r="J137" s="22"/>
      <c r="K137" s="22"/>
    </row>
    <row r="138" spans="1:12" x14ac:dyDescent="0.25">
      <c r="E138" s="22"/>
      <c r="F138" s="22"/>
      <c r="G138" s="22"/>
      <c r="H138" s="22"/>
      <c r="I138" s="22"/>
      <c r="J138" s="22"/>
      <c r="K138" s="22"/>
    </row>
    <row r="139" spans="1:12" x14ac:dyDescent="0.25">
      <c r="E139" s="22"/>
      <c r="F139" s="22"/>
      <c r="G139" s="22"/>
      <c r="H139" s="22"/>
      <c r="I139" s="22"/>
      <c r="J139" s="22"/>
      <c r="K139" s="22"/>
    </row>
    <row r="140" spans="1:12" x14ac:dyDescent="0.25">
      <c r="E140" s="22"/>
      <c r="F140" s="22"/>
      <c r="G140" s="22"/>
      <c r="H140" s="22"/>
      <c r="I140" s="22"/>
      <c r="J140" s="22"/>
      <c r="K140" s="22"/>
    </row>
    <row r="141" spans="1:12" x14ac:dyDescent="0.25">
      <c r="E141" s="22"/>
      <c r="F141" s="22"/>
      <c r="G141" s="22"/>
      <c r="H141" s="22"/>
      <c r="I141" s="22"/>
      <c r="J141" s="22"/>
      <c r="K141" s="22"/>
    </row>
    <row r="142" spans="1:12" x14ac:dyDescent="0.25">
      <c r="E142" s="22"/>
      <c r="F142" s="22"/>
      <c r="G142" s="22"/>
      <c r="H142" s="22"/>
      <c r="I142" s="22"/>
      <c r="J142" s="22"/>
      <c r="K142" s="22"/>
    </row>
    <row r="143" spans="1:12" x14ac:dyDescent="0.25">
      <c r="E143" s="22"/>
      <c r="F143" s="22"/>
      <c r="G143" s="22"/>
      <c r="H143" s="22"/>
      <c r="I143" s="22"/>
      <c r="J143" s="22"/>
      <c r="K143" s="22"/>
    </row>
    <row r="144" spans="1:12" x14ac:dyDescent="0.25">
      <c r="E144" s="22"/>
      <c r="F144" s="22"/>
      <c r="G144" s="22"/>
      <c r="H144" s="22"/>
      <c r="I144" s="22"/>
      <c r="J144" s="22"/>
      <c r="K144" s="22"/>
    </row>
    <row r="145" spans="5:11" x14ac:dyDescent="0.25">
      <c r="E145" s="22"/>
      <c r="F145" s="22"/>
      <c r="G145" s="22"/>
      <c r="H145" s="22"/>
      <c r="I145" s="22"/>
      <c r="J145" s="22"/>
      <c r="K145" s="22"/>
    </row>
    <row r="146" spans="5:11" x14ac:dyDescent="0.25">
      <c r="E146" s="22"/>
      <c r="F146" s="22"/>
      <c r="G146" s="22"/>
      <c r="H146" s="22"/>
      <c r="I146" s="22"/>
      <c r="J146" s="22"/>
      <c r="K146" s="22"/>
    </row>
    <row r="147" spans="5:11" x14ac:dyDescent="0.25">
      <c r="E147" s="22"/>
      <c r="F147" s="22"/>
      <c r="G147" s="22"/>
      <c r="H147" s="22"/>
      <c r="I147" s="22"/>
      <c r="J147" s="22"/>
      <c r="K147" s="22"/>
    </row>
    <row r="148" spans="5:11" x14ac:dyDescent="0.25">
      <c r="E148" s="22"/>
      <c r="F148" s="22"/>
      <c r="G148" s="22"/>
      <c r="H148" s="22"/>
      <c r="I148" s="22"/>
      <c r="J148" s="22"/>
      <c r="K148" s="22"/>
    </row>
    <row r="149" spans="5:11" x14ac:dyDescent="0.25">
      <c r="E149" s="22"/>
      <c r="F149" s="22"/>
      <c r="G149" s="22"/>
      <c r="H149" s="22"/>
      <c r="I149" s="22"/>
      <c r="J149" s="22"/>
      <c r="K149" s="22"/>
    </row>
    <row r="150" spans="5:11" x14ac:dyDescent="0.25">
      <c r="E150" s="22"/>
      <c r="F150" s="22"/>
      <c r="G150" s="22"/>
      <c r="H150" s="22"/>
      <c r="I150" s="22"/>
      <c r="J150" s="22"/>
      <c r="K150" s="22"/>
    </row>
    <row r="151" spans="5:11" x14ac:dyDescent="0.25">
      <c r="E151" s="22"/>
      <c r="F151" s="22"/>
      <c r="G151" s="22"/>
      <c r="H151" s="22"/>
      <c r="I151" s="22"/>
      <c r="J151" s="22"/>
      <c r="K151" s="22"/>
    </row>
    <row r="152" spans="5:11" x14ac:dyDescent="0.25">
      <c r="E152" s="22"/>
      <c r="F152" s="22"/>
      <c r="G152" s="22"/>
      <c r="H152" s="22"/>
      <c r="I152" s="22"/>
      <c r="J152" s="22"/>
      <c r="K152" s="22"/>
    </row>
    <row r="153" spans="5:11" x14ac:dyDescent="0.25">
      <c r="E153" s="22"/>
      <c r="F153" s="22"/>
      <c r="G153" s="22"/>
      <c r="H153" s="22"/>
      <c r="I153" s="22"/>
      <c r="J153" s="22"/>
      <c r="K153" s="22"/>
    </row>
    <row r="154" spans="5:11" x14ac:dyDescent="0.25">
      <c r="E154" s="22"/>
      <c r="F154" s="22"/>
      <c r="G154" s="22"/>
      <c r="H154" s="22"/>
      <c r="I154" s="22"/>
      <c r="J154" s="22"/>
      <c r="K154" s="22"/>
    </row>
    <row r="155" spans="5:11" x14ac:dyDescent="0.25">
      <c r="E155" s="22"/>
      <c r="F155" s="22"/>
      <c r="G155" s="22"/>
      <c r="H155" s="22"/>
      <c r="I155" s="22"/>
      <c r="J155" s="22"/>
      <c r="K155" s="22"/>
    </row>
    <row r="156" spans="5:11" x14ac:dyDescent="0.25">
      <c r="E156" s="22"/>
      <c r="F156" s="22"/>
      <c r="G156" s="22"/>
      <c r="H156" s="22"/>
      <c r="I156" s="22"/>
      <c r="J156" s="22"/>
      <c r="K156" s="22"/>
    </row>
    <row r="157" spans="5:11" x14ac:dyDescent="0.25">
      <c r="E157" s="22"/>
      <c r="F157" s="22"/>
      <c r="G157" s="22"/>
      <c r="H157" s="22"/>
      <c r="I157" s="22"/>
      <c r="J157" s="22"/>
      <c r="K157" s="22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129:D129"/>
    <mergeCell ref="A130:I130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2025-09-29T19:54:45Z</dcterms:modified>
</cp:coreProperties>
</file>