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EB67C722-CC9B-4AE8-90A6-368D674C8EC7}" xr6:coauthVersionLast="47" xr6:coauthVersionMax="47" xr10:uidLastSave="{00000000-0000-0000-0000-000000000000}"/>
  <bookViews>
    <workbookView xWindow="28680" yWindow="-78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analitico'!$A$1:$K$48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K29" i="1"/>
  <c r="J30" i="1"/>
  <c r="K30" i="1" s="1"/>
  <c r="J31" i="1"/>
  <c r="K31" i="1"/>
  <c r="J32" i="1"/>
  <c r="K32" i="1" s="1"/>
  <c r="J33" i="1"/>
  <c r="K33" i="1" s="1"/>
  <c r="J34" i="1"/>
  <c r="K34" i="1" s="1"/>
  <c r="J35" i="1"/>
  <c r="K35" i="1"/>
  <c r="J36" i="1"/>
  <c r="K36" i="1" s="1"/>
  <c r="J37" i="1"/>
  <c r="K37" i="1"/>
  <c r="J38" i="1"/>
  <c r="K38" i="1"/>
  <c r="J39" i="1"/>
  <c r="K39" i="1"/>
  <c r="J40" i="1"/>
  <c r="K40" i="1" s="1"/>
  <c r="J41" i="1"/>
  <c r="K41" i="1" s="1"/>
  <c r="J42" i="1"/>
  <c r="K42" i="1" s="1"/>
  <c r="J23" i="1"/>
  <c r="J24" i="1"/>
  <c r="J25" i="1"/>
  <c r="K25" i="1" s="1"/>
  <c r="J13" i="1"/>
  <c r="K13" i="1"/>
  <c r="J14" i="1"/>
  <c r="K14" i="1" s="1"/>
  <c r="J15" i="1"/>
  <c r="K15" i="1" s="1"/>
  <c r="J16" i="1"/>
  <c r="K16" i="1" s="1"/>
  <c r="J17" i="1"/>
  <c r="K17" i="1"/>
  <c r="J18" i="1"/>
  <c r="K18" i="1"/>
  <c r="J19" i="1"/>
  <c r="K19" i="1" s="1"/>
  <c r="J20" i="1"/>
  <c r="K20" i="1" s="1"/>
  <c r="J28" i="1"/>
  <c r="K28" i="1" s="1"/>
  <c r="J27" i="1"/>
  <c r="K27" i="1" s="1"/>
  <c r="J26" i="1"/>
  <c r="K26" i="1" s="1"/>
  <c r="J22" i="1"/>
  <c r="K22" i="1" s="1"/>
  <c r="J21" i="1"/>
  <c r="K21" i="1" s="1"/>
  <c r="J12" i="1"/>
  <c r="K12" i="1" s="1"/>
</calcChain>
</file>

<file path=xl/sharedStrings.xml><?xml version="1.0" encoding="utf-8"?>
<sst xmlns="http://schemas.openxmlformats.org/spreadsheetml/2006/main" count="165" uniqueCount="88">
  <si>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</si>
  <si>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</si>
  <si>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</si>
  <si>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</si>
  <si>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</si>
  <si>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</si>
  <si>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</si>
  <si>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07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</si>
  <si>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</si>
  <si>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NACIONAL DEL CONSUMIDOR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</si>
  <si>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</si>
  <si>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02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</si>
  <si>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</si>
  <si>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</si>
  <si>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</si>
  <si>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</si>
  <si>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</si>
  <si>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</si>
  <si>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</si>
  <si>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</si>
  <si>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</si>
  <si>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</si>
  <si>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</si>
  <si>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</si>
  <si>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</si>
  <si>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</si>
  <si>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</si>
  <si>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</si>
  <si>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</si>
  <si>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</si>
  <si>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</si>
  <si>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</si>
  <si>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</si>
  <si>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</si>
  <si>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</si>
  <si>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</si>
  <si>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</si>
  <si>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</si>
  <si>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</si>
  <si>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</si>
  <si>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001</t>
    </r>
  </si>
  <si>
    <r>
      <rPr>
        <sz val="10"/>
        <rFont val="Times New Roman"/>
      </rPr>
      <t>Junta de Aeronaútica Civil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</si>
  <si>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</si>
  <si>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</si>
  <si>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</si>
  <si>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</si>
  <si>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</si>
  <si>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</si>
  <si>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</si>
  <si>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</si>
  <si>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</si>
  <si>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</si>
  <si>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</si>
  <si>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</si>
  <si>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</si>
  <si>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</si>
  <si>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</si>
  <si>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</si>
  <si>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</si>
  <si>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</si>
  <si>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</si>
  <si>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</si>
  <si>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</si>
  <si>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</si>
  <si>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</si>
  <si>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</si>
  <si>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</si>
  <si>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</si>
  <si>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002</t>
    </r>
  </si>
  <si>
    <r>
      <rPr>
        <sz val="10"/>
        <rFont val="Times New Roman"/>
      </rPr>
      <t>Fondo Concursable Aplicación Ley N°19.955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</si>
  <si>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</si>
  <si>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003</t>
    </r>
  </si>
  <si>
    <r>
      <rPr>
        <sz val="10"/>
        <rFont val="Times New Roman"/>
      </rPr>
      <t>Subsecretaría de Economía y Empresas de Menor Tamaño</t>
    </r>
  </si>
  <si>
    <r>
      <rPr>
        <sz val="10"/>
        <rFont val="Times New Roman"/>
      </rPr>
      <t>013</t>
    </r>
  </si>
  <si>
    <r>
      <rPr>
        <sz val="10"/>
        <rFont val="Times New Roman"/>
      </rPr>
      <t>Secretaría y Administración General -Ministerio de Justicia y Derechos Humanos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</si>
  <si>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</si>
  <si>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</si>
  <si>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</si>
  <si>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</si>
  <si>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</si>
  <si>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</si>
  <si>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</si>
  <si>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</si>
  <si>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</si>
  <si>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</si>
  <si>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</si>
  <si>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10</t>
  </si>
  <si>
    <t>Ingresos por Percibir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</si>
</sst>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8" borderId="14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8" borderId="15" xfId="0" applyNumberFormat="1" applyFont="1" applyFill="1" applyBorder="1" applyAlignment="1">
      <alignment horizontal="right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48"/>
  <sheetViews>
    <sheetView tabSelected="1" zoomScaleNormal="100" workbookViewId="0">
      <selection activeCell="H17" sqref="H1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1"/>
      <c r="K1" s="1"/>
      <c r="L1" s="1"/>
    </row>
    <row r="2" spans="1:12" ht="17.100000000000001" customHeight="1" x14ac:dyDescent="0.25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1"/>
      <c r="K2" s="1"/>
      <c r="L2" s="1"/>
    </row>
    <row r="3" spans="1:12" ht="15" customHeight="1" x14ac:dyDescent="0.25">
      <c r="A3" s="48" t="s">
        <v>2</v>
      </c>
      <c r="B3" s="49"/>
      <c r="C3" s="49"/>
      <c r="D3" s="49"/>
      <c r="E3" s="49"/>
      <c r="F3" s="49"/>
      <c r="G3" s="49"/>
      <c r="H3" s="49"/>
      <c r="I3" s="49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50" t="s">
        <v>4</v>
      </c>
      <c r="B5" s="51"/>
      <c r="C5" s="52" t="s">
        <v>5</v>
      </c>
      <c r="D5" s="53"/>
      <c r="E5" s="53"/>
      <c r="F5" s="53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6" t="s">
        <v>8</v>
      </c>
      <c r="B6" s="37"/>
      <c r="C6" s="38" t="s">
        <v>9</v>
      </c>
      <c r="D6" s="39"/>
      <c r="E6" s="39"/>
      <c r="F6" s="39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0" t="s">
        <v>12</v>
      </c>
      <c r="B7" s="41"/>
      <c r="C7" s="42" t="s">
        <v>9</v>
      </c>
      <c r="D7" s="43"/>
      <c r="E7" s="43"/>
      <c r="F7" s="43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44" t="s">
        <v>16</v>
      </c>
      <c r="B9" s="44" t="s">
        <v>17</v>
      </c>
      <c r="C9" s="44" t="s">
        <v>18</v>
      </c>
      <c r="D9" s="44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45"/>
      <c r="B10" s="45"/>
      <c r="C10" s="45"/>
      <c r="D10" s="45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30" t="s">
        <v>31</v>
      </c>
      <c r="K10" s="30" t="s">
        <v>32</v>
      </c>
      <c r="L10" s="1"/>
    </row>
    <row r="11" spans="1:12" ht="30" customHeight="1" x14ac:dyDescent="0.25">
      <c r="A11" s="45"/>
      <c r="B11" s="45"/>
      <c r="C11" s="45"/>
      <c r="D11" s="45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31"/>
      <c r="K11" s="31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19012986</v>
      </c>
      <c r="F12" s="12">
        <v>18518876</v>
      </c>
      <c r="G12" s="12">
        <v>13968627</v>
      </c>
      <c r="H12" s="12">
        <v>19148527</v>
      </c>
      <c r="I12" s="12">
        <v>19146538</v>
      </c>
      <c r="J12" s="12">
        <f>I12-H12</f>
        <v>-1989</v>
      </c>
      <c r="K12" s="13">
        <f>(J12/H12)</f>
        <v>-1.0387221951850396E-4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35501</v>
      </c>
      <c r="F13" s="16">
        <v>35501</v>
      </c>
      <c r="G13" s="16">
        <v>174418</v>
      </c>
      <c r="H13" s="16">
        <v>36601</v>
      </c>
      <c r="I13" s="16">
        <v>36601</v>
      </c>
      <c r="J13" s="16">
        <f t="shared" ref="J13:J20" si="0">I13-H13</f>
        <v>0</v>
      </c>
      <c r="K13" s="18">
        <f t="shared" ref="K13:K20" si="1">(J13/H13)</f>
        <v>0</v>
      </c>
      <c r="L13" s="1"/>
    </row>
    <row r="14" spans="1:12" ht="15" customHeight="1" x14ac:dyDescent="0.25">
      <c r="A14" s="14" t="s">
        <v>35</v>
      </c>
      <c r="B14" s="14" t="s">
        <v>11</v>
      </c>
      <c r="C14" s="14" t="s">
        <v>35</v>
      </c>
      <c r="D14" s="15" t="s">
        <v>39</v>
      </c>
      <c r="E14" s="16">
        <v>35501</v>
      </c>
      <c r="F14" s="16">
        <v>35501</v>
      </c>
      <c r="G14" s="16">
        <v>174418</v>
      </c>
      <c r="H14" s="16">
        <v>36601</v>
      </c>
      <c r="I14" s="16">
        <v>36601</v>
      </c>
      <c r="J14" s="16">
        <f t="shared" si="0"/>
        <v>0</v>
      </c>
      <c r="K14" s="18">
        <f t="shared" si="1"/>
        <v>0</v>
      </c>
      <c r="L14" s="1"/>
    </row>
    <row r="15" spans="1:12" ht="15" customHeight="1" x14ac:dyDescent="0.25">
      <c r="A15" s="14" t="s">
        <v>35</v>
      </c>
      <c r="B15" s="14" t="s">
        <v>35</v>
      </c>
      <c r="C15" s="14" t="s">
        <v>40</v>
      </c>
      <c r="D15" s="15" t="s">
        <v>41</v>
      </c>
      <c r="E15" s="16">
        <v>35491</v>
      </c>
      <c r="F15" s="16">
        <v>35491</v>
      </c>
      <c r="G15" s="16">
        <v>35491</v>
      </c>
      <c r="H15" s="16">
        <v>36591</v>
      </c>
      <c r="I15" s="16">
        <v>36591</v>
      </c>
      <c r="J15" s="16">
        <f t="shared" si="0"/>
        <v>0</v>
      </c>
      <c r="K15" s="18">
        <f t="shared" si="1"/>
        <v>0</v>
      </c>
      <c r="L15" s="1"/>
    </row>
    <row r="16" spans="1:12" ht="15" customHeight="1" x14ac:dyDescent="0.25">
      <c r="A16" s="14" t="s">
        <v>35</v>
      </c>
      <c r="B16" s="14" t="s">
        <v>35</v>
      </c>
      <c r="C16" s="14" t="s">
        <v>42</v>
      </c>
      <c r="D16" s="15" t="s">
        <v>43</v>
      </c>
      <c r="E16" s="16">
        <v>10</v>
      </c>
      <c r="F16" s="16">
        <v>10</v>
      </c>
      <c r="G16" s="16">
        <v>138927</v>
      </c>
      <c r="H16" s="16">
        <v>10</v>
      </c>
      <c r="I16" s="16">
        <v>10</v>
      </c>
      <c r="J16" s="16">
        <f t="shared" si="0"/>
        <v>0</v>
      </c>
      <c r="K16" s="18">
        <f t="shared" si="1"/>
        <v>0</v>
      </c>
      <c r="L16" s="1"/>
    </row>
    <row r="17" spans="1:12" ht="15" customHeight="1" x14ac:dyDescent="0.25">
      <c r="A17" s="14" t="s">
        <v>44</v>
      </c>
      <c r="B17" s="14" t="s">
        <v>35</v>
      </c>
      <c r="C17" s="14" t="s">
        <v>35</v>
      </c>
      <c r="D17" s="15" t="s">
        <v>45</v>
      </c>
      <c r="E17" s="16">
        <v>30</v>
      </c>
      <c r="F17" s="16">
        <v>12293</v>
      </c>
      <c r="G17" s="16">
        <v>308717</v>
      </c>
      <c r="H17" s="16">
        <v>30</v>
      </c>
      <c r="I17" s="16">
        <v>30</v>
      </c>
      <c r="J17" s="16">
        <f t="shared" si="0"/>
        <v>0</v>
      </c>
      <c r="K17" s="18">
        <f t="shared" si="1"/>
        <v>0</v>
      </c>
      <c r="L17" s="1"/>
    </row>
    <row r="18" spans="1:12" ht="27" customHeight="1" x14ac:dyDescent="0.25">
      <c r="A18" s="14" t="s">
        <v>35</v>
      </c>
      <c r="B18" s="14" t="s">
        <v>14</v>
      </c>
      <c r="C18" s="14" t="s">
        <v>35</v>
      </c>
      <c r="D18" s="15" t="s">
        <v>46</v>
      </c>
      <c r="E18" s="16">
        <v>10</v>
      </c>
      <c r="F18" s="16">
        <v>10</v>
      </c>
      <c r="G18" s="16">
        <v>203301</v>
      </c>
      <c r="H18" s="16">
        <v>10</v>
      </c>
      <c r="I18" s="16">
        <v>10</v>
      </c>
      <c r="J18" s="16">
        <f t="shared" si="0"/>
        <v>0</v>
      </c>
      <c r="K18" s="18">
        <f t="shared" si="1"/>
        <v>0</v>
      </c>
      <c r="L18" s="1"/>
    </row>
    <row r="19" spans="1:12" ht="15" customHeight="1" x14ac:dyDescent="0.25">
      <c r="A19" s="14" t="s">
        <v>35</v>
      </c>
      <c r="B19" s="14" t="s">
        <v>11</v>
      </c>
      <c r="C19" s="14" t="s">
        <v>35</v>
      </c>
      <c r="D19" s="15" t="s">
        <v>47</v>
      </c>
      <c r="E19" s="16">
        <v>10</v>
      </c>
      <c r="F19" s="16">
        <v>10</v>
      </c>
      <c r="G19" s="16">
        <v>13951</v>
      </c>
      <c r="H19" s="16">
        <v>10</v>
      </c>
      <c r="I19" s="16">
        <v>10</v>
      </c>
      <c r="J19" s="16">
        <f t="shared" si="0"/>
        <v>0</v>
      </c>
      <c r="K19" s="18">
        <f t="shared" si="1"/>
        <v>0</v>
      </c>
      <c r="L19" s="1"/>
    </row>
    <row r="20" spans="1:12" ht="15" customHeight="1" x14ac:dyDescent="0.25">
      <c r="A20" s="14" t="s">
        <v>35</v>
      </c>
      <c r="B20" s="14" t="s">
        <v>48</v>
      </c>
      <c r="C20" s="14" t="s">
        <v>35</v>
      </c>
      <c r="D20" s="15" t="s">
        <v>49</v>
      </c>
      <c r="E20" s="16">
        <v>10</v>
      </c>
      <c r="F20" s="16">
        <v>12273</v>
      </c>
      <c r="G20" s="16">
        <v>91465</v>
      </c>
      <c r="H20" s="16">
        <v>10</v>
      </c>
      <c r="I20" s="16">
        <v>10</v>
      </c>
      <c r="J20" s="16">
        <f t="shared" si="0"/>
        <v>0</v>
      </c>
      <c r="K20" s="18">
        <f t="shared" si="1"/>
        <v>0</v>
      </c>
      <c r="L20" s="1"/>
    </row>
    <row r="21" spans="1:12" ht="15" customHeight="1" x14ac:dyDescent="0.25">
      <c r="A21" s="14" t="s">
        <v>50</v>
      </c>
      <c r="B21" s="14" t="s">
        <v>35</v>
      </c>
      <c r="C21" s="14" t="s">
        <v>35</v>
      </c>
      <c r="D21" s="15" t="s">
        <v>51</v>
      </c>
      <c r="E21" s="16">
        <v>18977445</v>
      </c>
      <c r="F21" s="16">
        <v>18471072</v>
      </c>
      <c r="G21" s="16">
        <v>12648190</v>
      </c>
      <c r="H21" s="16">
        <v>19111886</v>
      </c>
      <c r="I21" s="16">
        <v>19109897</v>
      </c>
      <c r="J21" s="16">
        <f>I21-H21</f>
        <v>-1989</v>
      </c>
      <c r="K21" s="18">
        <f>(J21/H21)</f>
        <v>-1.0407136166467297E-4</v>
      </c>
      <c r="L21" s="1"/>
    </row>
    <row r="22" spans="1:12" ht="15" customHeight="1" x14ac:dyDescent="0.25">
      <c r="A22" s="14" t="s">
        <v>35</v>
      </c>
      <c r="B22" s="14" t="s">
        <v>14</v>
      </c>
      <c r="C22" s="14" t="s">
        <v>35</v>
      </c>
      <c r="D22" s="15" t="s">
        <v>52</v>
      </c>
      <c r="E22" s="16">
        <v>18977445</v>
      </c>
      <c r="F22" s="16">
        <v>18471072</v>
      </c>
      <c r="G22" s="16">
        <v>12648190</v>
      </c>
      <c r="H22" s="16">
        <v>19111886</v>
      </c>
      <c r="I22" s="16">
        <v>19109897</v>
      </c>
      <c r="J22" s="16">
        <f>I22-H22</f>
        <v>-1989</v>
      </c>
      <c r="K22" s="18">
        <f>(J22/H22)</f>
        <v>-1.0407136166467297E-4</v>
      </c>
      <c r="L22" s="1"/>
    </row>
    <row r="23" spans="1:12" ht="15" customHeight="1" x14ac:dyDescent="0.25">
      <c r="A23" s="14" t="s">
        <v>53</v>
      </c>
      <c r="B23" s="14" t="s">
        <v>35</v>
      </c>
      <c r="C23" s="14" t="s">
        <v>35</v>
      </c>
      <c r="D23" s="15" t="s">
        <v>54</v>
      </c>
      <c r="E23" s="16">
        <v>0</v>
      </c>
      <c r="F23" s="16">
        <v>0</v>
      </c>
      <c r="G23" s="16">
        <v>837302</v>
      </c>
      <c r="H23" s="16">
        <v>0</v>
      </c>
      <c r="I23" s="16">
        <v>0</v>
      </c>
      <c r="J23" s="16">
        <f t="shared" ref="J23:J25" si="2">I23-H23</f>
        <v>0</v>
      </c>
      <c r="K23" s="18"/>
      <c r="L23" s="1"/>
    </row>
    <row r="24" spans="1:12" ht="15" customHeight="1" x14ac:dyDescent="0.25">
      <c r="A24" s="14"/>
      <c r="B24" s="14" t="s">
        <v>86</v>
      </c>
      <c r="C24" s="14" t="s">
        <v>35</v>
      </c>
      <c r="D24" s="15" t="s">
        <v>87</v>
      </c>
      <c r="E24" s="16">
        <v>0</v>
      </c>
      <c r="F24" s="16">
        <v>0</v>
      </c>
      <c r="G24" s="16">
        <v>837302</v>
      </c>
      <c r="H24" s="16">
        <v>0</v>
      </c>
      <c r="I24" s="16">
        <v>0</v>
      </c>
      <c r="J24" s="16">
        <f t="shared" si="2"/>
        <v>0</v>
      </c>
      <c r="K24" s="18"/>
      <c r="L24" s="1"/>
    </row>
    <row r="25" spans="1:12" ht="15" customHeight="1" x14ac:dyDescent="0.25">
      <c r="A25" s="14" t="s">
        <v>55</v>
      </c>
      <c r="B25" s="14" t="s">
        <v>35</v>
      </c>
      <c r="C25" s="14" t="s">
        <v>35</v>
      </c>
      <c r="D25" s="15" t="s">
        <v>56</v>
      </c>
      <c r="E25" s="16">
        <v>10</v>
      </c>
      <c r="F25" s="16">
        <v>10</v>
      </c>
      <c r="G25" s="16">
        <v>0</v>
      </c>
      <c r="H25" s="16">
        <v>10</v>
      </c>
      <c r="I25" s="16">
        <v>10</v>
      </c>
      <c r="J25" s="16">
        <f t="shared" si="2"/>
        <v>0</v>
      </c>
      <c r="K25" s="18">
        <f t="shared" ref="K25" si="3">(J25/H25)</f>
        <v>0</v>
      </c>
      <c r="L25" s="1"/>
    </row>
    <row r="26" spans="1:12" ht="15" customHeight="1" x14ac:dyDescent="0.25">
      <c r="A26" s="10" t="s">
        <v>35</v>
      </c>
      <c r="B26" s="10" t="s">
        <v>35</v>
      </c>
      <c r="C26" s="10" t="s">
        <v>35</v>
      </c>
      <c r="D26" s="11" t="s">
        <v>57</v>
      </c>
      <c r="E26" s="12">
        <v>19012986</v>
      </c>
      <c r="F26" s="12">
        <v>18518876</v>
      </c>
      <c r="G26" s="12">
        <v>13501842</v>
      </c>
      <c r="H26" s="12">
        <v>19148527</v>
      </c>
      <c r="I26" s="12">
        <v>19146538</v>
      </c>
      <c r="J26" s="12">
        <f>I26-H26</f>
        <v>-1989</v>
      </c>
      <c r="K26" s="13">
        <f>(J26/H26)</f>
        <v>-1.0387221951850396E-4</v>
      </c>
      <c r="L26" s="1"/>
    </row>
    <row r="27" spans="1:12" ht="15" customHeight="1" x14ac:dyDescent="0.25">
      <c r="A27" s="14" t="s">
        <v>58</v>
      </c>
      <c r="B27" s="14" t="s">
        <v>35</v>
      </c>
      <c r="C27" s="14" t="s">
        <v>35</v>
      </c>
      <c r="D27" s="15" t="s">
        <v>59</v>
      </c>
      <c r="E27" s="16">
        <v>14640680</v>
      </c>
      <c r="F27" s="16">
        <v>14204548</v>
      </c>
      <c r="G27" s="16">
        <v>9603261</v>
      </c>
      <c r="H27" s="16">
        <v>14640680</v>
      </c>
      <c r="I27" s="16">
        <v>14630021</v>
      </c>
      <c r="J27" s="16">
        <f>I27-H27</f>
        <v>-10659</v>
      </c>
      <c r="K27" s="18">
        <f>(J27/H27)</f>
        <v>-7.2803995442834624E-4</v>
      </c>
      <c r="L27" s="1"/>
    </row>
    <row r="28" spans="1:12" ht="15" customHeight="1" x14ac:dyDescent="0.25">
      <c r="A28" s="14" t="s">
        <v>60</v>
      </c>
      <c r="B28" s="14" t="s">
        <v>35</v>
      </c>
      <c r="C28" s="14" t="s">
        <v>35</v>
      </c>
      <c r="D28" s="15" t="s">
        <v>61</v>
      </c>
      <c r="E28" s="16">
        <v>3403316</v>
      </c>
      <c r="F28" s="16">
        <v>3289777</v>
      </c>
      <c r="G28" s="16">
        <v>2307985</v>
      </c>
      <c r="H28" s="16">
        <v>3508818</v>
      </c>
      <c r="I28" s="16">
        <v>3549706</v>
      </c>
      <c r="J28" s="16">
        <f>I28-H28</f>
        <v>40888</v>
      </c>
      <c r="K28" s="18">
        <f>(J28/H28)</f>
        <v>1.1652926997068528E-2</v>
      </c>
      <c r="L28" s="1"/>
    </row>
    <row r="29" spans="1:12" ht="15" customHeight="1" x14ac:dyDescent="0.25">
      <c r="A29" s="14" t="s">
        <v>62</v>
      </c>
      <c r="B29" s="14" t="s">
        <v>35</v>
      </c>
      <c r="C29" s="14" t="s">
        <v>35</v>
      </c>
      <c r="D29" s="15" t="s">
        <v>63</v>
      </c>
      <c r="E29" s="16">
        <v>10</v>
      </c>
      <c r="F29" s="16">
        <v>64349</v>
      </c>
      <c r="G29" s="16">
        <v>64339</v>
      </c>
      <c r="H29" s="16">
        <v>10</v>
      </c>
      <c r="I29" s="16">
        <v>10</v>
      </c>
      <c r="J29" s="16">
        <f t="shared" ref="J29:J42" si="4">I29-H29</f>
        <v>0</v>
      </c>
      <c r="K29" s="18">
        <f t="shared" ref="K29:K42" si="5">(J29/H29)</f>
        <v>0</v>
      </c>
      <c r="L29" s="1"/>
    </row>
    <row r="30" spans="1:12" ht="15" customHeight="1" x14ac:dyDescent="0.25">
      <c r="A30" s="14" t="s">
        <v>35</v>
      </c>
      <c r="B30" s="14" t="s">
        <v>64</v>
      </c>
      <c r="C30" s="14" t="s">
        <v>35</v>
      </c>
      <c r="D30" s="15" t="s">
        <v>65</v>
      </c>
      <c r="E30" s="16">
        <v>10</v>
      </c>
      <c r="F30" s="16">
        <v>64349</v>
      </c>
      <c r="G30" s="16">
        <v>64339</v>
      </c>
      <c r="H30" s="16">
        <v>10</v>
      </c>
      <c r="I30" s="16">
        <v>10</v>
      </c>
      <c r="J30" s="16">
        <f t="shared" si="4"/>
        <v>0</v>
      </c>
      <c r="K30" s="18">
        <f t="shared" si="5"/>
        <v>0</v>
      </c>
      <c r="L30" s="1"/>
    </row>
    <row r="31" spans="1:12" ht="15" customHeight="1" x14ac:dyDescent="0.25">
      <c r="A31" s="14" t="s">
        <v>66</v>
      </c>
      <c r="B31" s="14" t="s">
        <v>35</v>
      </c>
      <c r="C31" s="14" t="s">
        <v>35</v>
      </c>
      <c r="D31" s="15" t="s">
        <v>38</v>
      </c>
      <c r="E31" s="16">
        <v>793361</v>
      </c>
      <c r="F31" s="16">
        <v>793361</v>
      </c>
      <c r="G31" s="16">
        <v>643403</v>
      </c>
      <c r="H31" s="16">
        <v>817957</v>
      </c>
      <c r="I31" s="16">
        <v>794789</v>
      </c>
      <c r="J31" s="16">
        <f t="shared" si="4"/>
        <v>-23168</v>
      </c>
      <c r="K31" s="18">
        <f t="shared" si="5"/>
        <v>-2.8324227312682696E-2</v>
      </c>
      <c r="L31" s="1"/>
    </row>
    <row r="32" spans="1:12" ht="15" customHeight="1" x14ac:dyDescent="0.25">
      <c r="A32" s="14" t="s">
        <v>35</v>
      </c>
      <c r="B32" s="14" t="s">
        <v>14</v>
      </c>
      <c r="C32" s="14" t="s">
        <v>35</v>
      </c>
      <c r="D32" s="15" t="s">
        <v>67</v>
      </c>
      <c r="E32" s="16">
        <v>603167</v>
      </c>
      <c r="F32" s="16">
        <v>603167</v>
      </c>
      <c r="G32" s="16">
        <v>509836</v>
      </c>
      <c r="H32" s="16">
        <v>621866</v>
      </c>
      <c r="I32" s="16">
        <v>621866</v>
      </c>
      <c r="J32" s="16">
        <f t="shared" si="4"/>
        <v>0</v>
      </c>
      <c r="K32" s="18">
        <f t="shared" si="5"/>
        <v>0</v>
      </c>
      <c r="L32" s="1"/>
    </row>
    <row r="33" spans="1:12" ht="15" customHeight="1" x14ac:dyDescent="0.25">
      <c r="A33" s="14" t="s">
        <v>35</v>
      </c>
      <c r="B33" s="14" t="s">
        <v>35</v>
      </c>
      <c r="C33" s="14" t="s">
        <v>68</v>
      </c>
      <c r="D33" s="15" t="s">
        <v>69</v>
      </c>
      <c r="E33" s="16">
        <v>603167</v>
      </c>
      <c r="F33" s="16">
        <v>603167</v>
      </c>
      <c r="G33" s="16">
        <v>509836</v>
      </c>
      <c r="H33" s="16">
        <v>621866</v>
      </c>
      <c r="I33" s="16">
        <v>621866</v>
      </c>
      <c r="J33" s="16">
        <f t="shared" si="4"/>
        <v>0</v>
      </c>
      <c r="K33" s="18">
        <f t="shared" si="5"/>
        <v>0</v>
      </c>
      <c r="L33" s="1"/>
    </row>
    <row r="34" spans="1:12" ht="15" customHeight="1" x14ac:dyDescent="0.25">
      <c r="A34" s="14" t="s">
        <v>35</v>
      </c>
      <c r="B34" s="14" t="s">
        <v>11</v>
      </c>
      <c r="C34" s="14" t="s">
        <v>35</v>
      </c>
      <c r="D34" s="15" t="s">
        <v>70</v>
      </c>
      <c r="E34" s="16">
        <v>190194</v>
      </c>
      <c r="F34" s="16">
        <v>190194</v>
      </c>
      <c r="G34" s="16">
        <v>133567</v>
      </c>
      <c r="H34" s="16">
        <v>196091</v>
      </c>
      <c r="I34" s="16">
        <v>172923</v>
      </c>
      <c r="J34" s="16">
        <f t="shared" si="4"/>
        <v>-23168</v>
      </c>
      <c r="K34" s="18">
        <f t="shared" si="5"/>
        <v>-0.11814922663457272</v>
      </c>
      <c r="L34" s="1"/>
    </row>
    <row r="35" spans="1:12" ht="27" customHeight="1" x14ac:dyDescent="0.25">
      <c r="A35" s="22" t="s">
        <v>35</v>
      </c>
      <c r="B35" s="22" t="s">
        <v>35</v>
      </c>
      <c r="C35" s="22" t="s">
        <v>71</v>
      </c>
      <c r="D35" s="23" t="s">
        <v>72</v>
      </c>
      <c r="E35" s="24">
        <v>56627</v>
      </c>
      <c r="F35" s="24">
        <v>56627</v>
      </c>
      <c r="G35" s="24">
        <v>0</v>
      </c>
      <c r="H35" s="24">
        <v>58383</v>
      </c>
      <c r="I35" s="24">
        <v>58383</v>
      </c>
      <c r="J35" s="24">
        <f t="shared" si="4"/>
        <v>0</v>
      </c>
      <c r="K35" s="25">
        <f t="shared" si="5"/>
        <v>0</v>
      </c>
      <c r="L35" s="1"/>
    </row>
    <row r="36" spans="1:12" ht="27" customHeight="1" x14ac:dyDescent="0.25">
      <c r="A36" s="26" t="s">
        <v>35</v>
      </c>
      <c r="B36" s="26" t="s">
        <v>35</v>
      </c>
      <c r="C36" s="26" t="s">
        <v>73</v>
      </c>
      <c r="D36" s="27" t="s">
        <v>74</v>
      </c>
      <c r="E36" s="28">
        <v>133567</v>
      </c>
      <c r="F36" s="28">
        <v>133567</v>
      </c>
      <c r="G36" s="28">
        <v>133567</v>
      </c>
      <c r="H36" s="28">
        <v>137708</v>
      </c>
      <c r="I36" s="28">
        <v>114540</v>
      </c>
      <c r="J36" s="28">
        <f t="shared" si="4"/>
        <v>-23168</v>
      </c>
      <c r="K36" s="29">
        <f t="shared" si="5"/>
        <v>-0.16824004415139279</v>
      </c>
      <c r="L36" s="1"/>
    </row>
    <row r="37" spans="1:12" ht="15" customHeight="1" x14ac:dyDescent="0.25">
      <c r="A37" s="14" t="s">
        <v>75</v>
      </c>
      <c r="B37" s="14" t="s">
        <v>35</v>
      </c>
      <c r="C37" s="14" t="s">
        <v>35</v>
      </c>
      <c r="D37" s="15" t="s">
        <v>76</v>
      </c>
      <c r="E37" s="16">
        <v>40</v>
      </c>
      <c r="F37" s="16">
        <v>40</v>
      </c>
      <c r="G37" s="16">
        <v>0</v>
      </c>
      <c r="H37" s="16">
        <v>40</v>
      </c>
      <c r="I37" s="16">
        <v>40</v>
      </c>
      <c r="J37" s="16">
        <f t="shared" si="4"/>
        <v>0</v>
      </c>
      <c r="K37" s="18">
        <f t="shared" si="5"/>
        <v>0</v>
      </c>
      <c r="L37" s="1"/>
    </row>
    <row r="38" spans="1:12" ht="15" customHeight="1" x14ac:dyDescent="0.25">
      <c r="A38" s="14" t="s">
        <v>35</v>
      </c>
      <c r="B38" s="14" t="s">
        <v>48</v>
      </c>
      <c r="C38" s="14" t="s">
        <v>35</v>
      </c>
      <c r="D38" s="15" t="s">
        <v>77</v>
      </c>
      <c r="E38" s="16">
        <v>40</v>
      </c>
      <c r="F38" s="16">
        <v>40</v>
      </c>
      <c r="G38" s="16">
        <v>0</v>
      </c>
      <c r="H38" s="16">
        <v>40</v>
      </c>
      <c r="I38" s="16">
        <v>40</v>
      </c>
      <c r="J38" s="16">
        <f t="shared" si="4"/>
        <v>0</v>
      </c>
      <c r="K38" s="18">
        <f t="shared" si="5"/>
        <v>0</v>
      </c>
      <c r="L38" s="1"/>
    </row>
    <row r="39" spans="1:12" ht="27" customHeight="1" x14ac:dyDescent="0.25">
      <c r="A39" s="14" t="s">
        <v>78</v>
      </c>
      <c r="B39" s="14" t="s">
        <v>35</v>
      </c>
      <c r="C39" s="14" t="s">
        <v>35</v>
      </c>
      <c r="D39" s="15" t="s">
        <v>79</v>
      </c>
      <c r="E39" s="16">
        <v>175569</v>
      </c>
      <c r="F39" s="16">
        <v>166791</v>
      </c>
      <c r="G39" s="16">
        <v>62573</v>
      </c>
      <c r="H39" s="16">
        <v>181012</v>
      </c>
      <c r="I39" s="16">
        <v>171962</v>
      </c>
      <c r="J39" s="16">
        <f t="shared" si="4"/>
        <v>-9050</v>
      </c>
      <c r="K39" s="18">
        <f t="shared" si="5"/>
        <v>-4.999668530263187E-2</v>
      </c>
      <c r="L39" s="1"/>
    </row>
    <row r="40" spans="1:12" ht="15" customHeight="1" x14ac:dyDescent="0.25">
      <c r="A40" s="14" t="s">
        <v>35</v>
      </c>
      <c r="B40" s="14" t="s">
        <v>7</v>
      </c>
      <c r="C40" s="14" t="s">
        <v>35</v>
      </c>
      <c r="D40" s="15" t="s">
        <v>80</v>
      </c>
      <c r="E40" s="16">
        <v>175569</v>
      </c>
      <c r="F40" s="16">
        <v>166791</v>
      </c>
      <c r="G40" s="16">
        <v>62573</v>
      </c>
      <c r="H40" s="16">
        <v>181012</v>
      </c>
      <c r="I40" s="16">
        <v>171962</v>
      </c>
      <c r="J40" s="16">
        <f t="shared" si="4"/>
        <v>-9050</v>
      </c>
      <c r="K40" s="18">
        <f t="shared" si="5"/>
        <v>-4.999668530263187E-2</v>
      </c>
      <c r="L40" s="1"/>
    </row>
    <row r="41" spans="1:12" ht="15" customHeight="1" x14ac:dyDescent="0.25">
      <c r="A41" s="14" t="s">
        <v>81</v>
      </c>
      <c r="B41" s="14" t="s">
        <v>35</v>
      </c>
      <c r="C41" s="14" t="s">
        <v>35</v>
      </c>
      <c r="D41" s="15" t="s">
        <v>82</v>
      </c>
      <c r="E41" s="16">
        <v>10</v>
      </c>
      <c r="F41" s="16">
        <v>10</v>
      </c>
      <c r="G41" s="16">
        <v>820281</v>
      </c>
      <c r="H41" s="16">
        <v>10</v>
      </c>
      <c r="I41" s="16">
        <v>10</v>
      </c>
      <c r="J41" s="16">
        <f t="shared" si="4"/>
        <v>0</v>
      </c>
      <c r="K41" s="18">
        <f t="shared" si="5"/>
        <v>0</v>
      </c>
      <c r="L41" s="1"/>
    </row>
    <row r="42" spans="1:12" ht="15" customHeight="1" x14ac:dyDescent="0.25">
      <c r="A42" s="14" t="s">
        <v>35</v>
      </c>
      <c r="B42" s="14" t="s">
        <v>7</v>
      </c>
      <c r="C42" s="14" t="s">
        <v>35</v>
      </c>
      <c r="D42" s="15" t="s">
        <v>83</v>
      </c>
      <c r="E42" s="16">
        <v>10</v>
      </c>
      <c r="F42" s="16">
        <v>10</v>
      </c>
      <c r="G42" s="16">
        <v>820281</v>
      </c>
      <c r="H42" s="16">
        <v>10</v>
      </c>
      <c r="I42" s="16">
        <v>10</v>
      </c>
      <c r="J42" s="16">
        <f t="shared" si="4"/>
        <v>0</v>
      </c>
      <c r="K42" s="18">
        <f t="shared" si="5"/>
        <v>0</v>
      </c>
      <c r="L42" s="1"/>
    </row>
    <row r="43" spans="1:12" ht="15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"/>
    </row>
    <row r="44" spans="1:12" ht="15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"/>
    </row>
    <row r="45" spans="1:1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5" customHeight="1" x14ac:dyDescent="0.25">
      <c r="A46" s="32" t="s">
        <v>84</v>
      </c>
      <c r="B46" s="33"/>
      <c r="C46" s="33"/>
      <c r="D46" s="33"/>
      <c r="E46" s="20">
        <v>19012936</v>
      </c>
      <c r="F46" s="20">
        <v>18518826</v>
      </c>
      <c r="G46" s="20">
        <v>12681561</v>
      </c>
      <c r="H46" s="20">
        <v>19148477</v>
      </c>
      <c r="I46" s="20">
        <v>19146488</v>
      </c>
      <c r="J46" s="20">
        <v>-1989</v>
      </c>
      <c r="K46" s="21">
        <v>-1.0387249074691423E-4</v>
      </c>
      <c r="L46" s="1"/>
    </row>
    <row r="47" spans="1:12" ht="15" customHeight="1" x14ac:dyDescent="0.25">
      <c r="A47" s="34" t="s">
        <v>85</v>
      </c>
      <c r="B47" s="35"/>
      <c r="C47" s="35"/>
      <c r="D47" s="35"/>
      <c r="E47" s="35"/>
      <c r="F47" s="35"/>
      <c r="G47" s="35"/>
      <c r="H47" s="35"/>
      <c r="I47" s="35"/>
      <c r="J47" s="1"/>
      <c r="K47" s="1"/>
      <c r="L47" s="1"/>
    </row>
    <row r="48" spans="1:12" ht="5.099999999999999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46:D46"/>
    <mergeCell ref="A47:I47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2025-09-26T18:59:09Z</dcterms:modified>
</cp:coreProperties>
</file>