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</sheets>
  <definedNames>
    <definedName name="JR_PAGE_ANCHOR_0_1">'cuadro Comparativo analitico'!$A$1</definedName>
    <definedName name="JR_PAGE_ANCHOR_1_1">'cuadro Comparativo analitico 2'!$A$1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DIRECCIÓN GENERAL DE PROMOCIÓN DE EXPORTACIONES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07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DIRECCIÓN GENERAL DE PROMOCIÓN DE EXPORTACIONES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2.992483E7</v>
      </c>
      <c r="G12" s="31" t="n">
        <v>2.9638203E7</v>
      </c>
      <c r="H12" s="31" t="n">
        <v>1.9714723E7</v>
      </c>
      <c r="I12" s="31" t="n">
        <v>3.0313212E7</v>
      </c>
      <c r="J12" s="31" t="n">
        <v>2.7847191E7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8716019.0</v>
      </c>
      <c r="G13" s="35" t="n">
        <v>8505519.0</v>
      </c>
      <c r="H13" s="35" t="n">
        <v>5728087.0</v>
      </c>
      <c r="I13" s="35" t="n">
        <v>8982774.0</v>
      </c>
      <c r="J13" s="35" t="n">
        <v>8523094.0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8716019.0</v>
      </c>
      <c r="G14" s="35" t="n">
        <v>8505519.0</v>
      </c>
      <c r="H14" s="35" t="n">
        <v>5728087.0</v>
      </c>
      <c r="I14" s="35" t="n">
        <v>8982774.0</v>
      </c>
      <c r="J14" s="35" t="n">
        <v>8523094.0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Subsecretaría de Agricultura</t>
          </r>
        </is>
      </c>
      <c r="F15" s="35" t="n">
        <v>7673063.0</v>
      </c>
      <c r="G15" s="35" t="n">
        <v>7623063.0</v>
      </c>
      <c r="H15" s="35" t="n">
        <v>5096722.0</v>
      </c>
      <c r="I15" s="35" t="n">
        <v>7910928.0</v>
      </c>
      <c r="J15" s="35" t="n">
        <v>7702191.0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005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Agencia de Promoción de la Inversión Extranjera</t>
          </r>
        </is>
      </c>
      <c r="F16" s="35" t="n">
        <v>771410.0</v>
      </c>
      <c r="G16" s="35" t="n">
        <v>771410.0</v>
      </c>
      <c r="H16" s="35" t="n">
        <v>514274.0</v>
      </c>
      <c r="I16" s="35" t="n">
        <v>795324.0</v>
      </c>
      <c r="J16" s="35" t="n">
        <v>711681.0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016</t>
          </r>
        </is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Secretaría y Administración General - Minería</t>
          </r>
        </is>
      </c>
      <c r="F17" s="35" t="n">
        <v>111036.0</v>
      </c>
      <c r="G17" s="35" t="n">
        <v>111036.0</v>
      </c>
      <c r="H17" s="35" t="n">
        <v>111036.0</v>
      </c>
      <c r="I17" s="35" t="n">
        <v>111036.0</v>
      </c>
      <c r="J17" s="35" t="n">
        <v>109212.0</v>
      </c>
      <c r="K17" s="35" t="inlineStr">
        <f>J17-I17</f>
        <is/>
      </c>
      <c r="L17" s="36" t="inlineStr">
        <f>(K17/I17)</f>
        <is/>
      </c>
      <c r="M17" s="3" t="inlineStr"/>
    </row>
    <row r="18" customHeight="1" ht="27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017</t>
          </r>
        </is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Secretaría y Administración General de Hacienda (Programa 09)</t>
          </r>
        </is>
      </c>
      <c r="F18" s="35" t="n">
        <v>160500.0</v>
      </c>
      <c r="G18" s="35" t="n">
        <v>0.0</v>
      </c>
      <c r="H18" s="35" t="n">
        <v>0.0</v>
      </c>
      <c r="I18" s="35" t="n">
        <v>165476.0</v>
      </c>
      <c r="J18" s="35" t="n">
        <v>0.0</v>
      </c>
      <c r="K18" s="35" t="inlineStr">
        <f>J18-I18</f>
        <is/>
      </c>
      <c r="L18" s="36" t="inlineStr">
        <f>(K18/I18)</f>
        <is/>
      </c>
      <c r="M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201</t>
          </r>
        </is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9" s="35" t="n">
        <v>10.0</v>
      </c>
      <c r="G19" s="35" t="n">
        <v>10.0</v>
      </c>
      <c r="H19" s="35" t="n">
        <v>6055.0</v>
      </c>
      <c r="I19" s="35" t="n">
        <v>10.0</v>
      </c>
      <c r="J19" s="35" t="n">
        <v>10.0</v>
      </c>
      <c r="K19" s="37" t="inlineStr"/>
      <c r="L19" s="36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07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20" s="35" t="n">
        <v>946358.0</v>
      </c>
      <c r="G20" s="35" t="n">
        <v>946358.0</v>
      </c>
      <c r="H20" s="35" t="n">
        <v>669750.0</v>
      </c>
      <c r="I20" s="35" t="n">
        <v>975695.0</v>
      </c>
      <c r="J20" s="35" t="n">
        <v>853081.0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02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Venta de Servicios</t>
          </r>
        </is>
      </c>
      <c r="F21" s="35" t="n">
        <v>946358.0</v>
      </c>
      <c r="G21" s="35" t="n">
        <v>946358.0</v>
      </c>
      <c r="H21" s="35" t="n">
        <v>669750.0</v>
      </c>
      <c r="I21" s="35" t="n">
        <v>975695.0</v>
      </c>
      <c r="J21" s="35" t="n">
        <v>853081.0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08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22" s="35" t="n">
        <v>20.0</v>
      </c>
      <c r="G22" s="35" t="n">
        <v>110352.0</v>
      </c>
      <c r="H22" s="35" t="n">
        <v>599057.0</v>
      </c>
      <c r="I22" s="35" t="n">
        <v>20.0</v>
      </c>
      <c r="J22" s="35" t="n">
        <v>20.0</v>
      </c>
      <c r="K22" s="37" t="inlineStr"/>
      <c r="L22" s="36" t="inlineStr">
        <f/>
        <is/>
      </c>
      <c r="M22" s="3" t="inlineStr"/>
    </row>
    <row r="23" customHeight="1" ht="27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23" s="35" t="n">
        <v>10.0</v>
      </c>
      <c r="G23" s="35" t="n">
        <v>10.0</v>
      </c>
      <c r="H23" s="35" t="n">
        <v>468041.0</v>
      </c>
      <c r="I23" s="35" t="n">
        <v>10.0</v>
      </c>
      <c r="J23" s="35" t="n">
        <v>10.0</v>
      </c>
      <c r="K23" s="37" t="inlineStr"/>
      <c r="L23" s="36" t="inlineStr">
        <f/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99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Otros</t>
          </r>
        </is>
      </c>
      <c r="F24" s="35" t="n">
        <v>10.0</v>
      </c>
      <c r="G24" s="35" t="n">
        <v>110342.0</v>
      </c>
      <c r="H24" s="35" t="n">
        <v>131016.0</v>
      </c>
      <c r="I24" s="35" t="n">
        <v>10.0</v>
      </c>
      <c r="J24" s="35" t="n">
        <v>10.0</v>
      </c>
      <c r="K24" s="37" t="inlineStr"/>
      <c r="L24" s="36" t="inlineStr">
        <f/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09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APORTE FISCAL</t>
          </r>
        </is>
      </c>
      <c r="F25" s="35" t="n">
        <v>2.4782575E7</v>
      </c>
      <c r="G25" s="35" t="n">
        <v>2.4436751E7</v>
      </c>
      <c r="H25" s="35" t="n">
        <v>1.5585217E7</v>
      </c>
      <c r="I25" s="35" t="n">
        <v>2.5041358E7</v>
      </c>
      <c r="J25" s="35" t="n">
        <v>2.3337626E7</v>
      </c>
      <c r="K25" s="35" t="inlineStr">
        <f>J25-I25</f>
        <is/>
      </c>
      <c r="L25" s="36" t="inlineStr">
        <f>(K25/I25)</f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01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Libre</t>
          </r>
        </is>
      </c>
      <c r="F26" s="35" t="n">
        <v>2.4782575E7</v>
      </c>
      <c r="G26" s="35" t="n">
        <v>2.4436751E7</v>
      </c>
      <c r="H26" s="35" t="n">
        <v>1.5585217E7</v>
      </c>
      <c r="I26" s="35" t="n">
        <v>2.5041358E7</v>
      </c>
      <c r="J26" s="35" t="n">
        <v>2.3337626E7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11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27" s="35" t="n">
        <v>-4520152.0</v>
      </c>
      <c r="G27" s="35" t="n">
        <v>-4470480.0</v>
      </c>
      <c r="H27" s="35" t="n">
        <v>-2867388.0</v>
      </c>
      <c r="I27" s="35" t="n">
        <v>-4686645.0</v>
      </c>
      <c r="J27" s="35" t="n">
        <v>-4866640.0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Operaciones de Cambio</t>
          </r>
        </is>
      </c>
      <c r="F28" s="35" t="n">
        <v>-4520152.0</v>
      </c>
      <c r="G28" s="35" t="n">
        <v>-4470480.0</v>
      </c>
      <c r="H28" s="35" t="n">
        <v>-2867388.0</v>
      </c>
      <c r="I28" s="35" t="n">
        <v>-4686645.0</v>
      </c>
      <c r="J28" s="35" t="n">
        <v>-4866640.0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15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9" s="35" t="n">
        <v>10.0</v>
      </c>
      <c r="G29" s="35" t="n">
        <v>109703.0</v>
      </c>
      <c r="H29" s="35" t="n">
        <v>0.0</v>
      </c>
      <c r="I29" s="35" t="n">
        <v>10.0</v>
      </c>
      <c r="J29" s="35" t="n">
        <v>10.0</v>
      </c>
      <c r="K29" s="37" t="inlineStr"/>
      <c r="L29" s="36" t="inlineStr">
        <f/>
        <is/>
      </c>
      <c r="M29" s="3" t="inlineStr"/>
    </row>
    <row r="30" customHeight="1" ht="15">
      <c r="A30" s="29" t="inlineStr">
        <is/>
      </c>
      <c r="B30" s="29" t="inlineStr">
        <is/>
      </c>
      <c r="C30" s="29" t="inlineStr">
        <is/>
      </c>
      <c r="D30" s="29" t="inlineStr">
        <is/>
      </c>
      <c r="E30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30" s="31" t="n">
        <v>2.992483E7</v>
      </c>
      <c r="G30" s="31" t="n">
        <v>2.9638203E7</v>
      </c>
      <c r="H30" s="31" t="n">
        <v>1.8528992E7</v>
      </c>
      <c r="I30" s="31" t="n">
        <v>3.0313212E7</v>
      </c>
      <c r="J30" s="31" t="n">
        <v>2.7847191E7</v>
      </c>
      <c r="K30" s="31" t="inlineStr">
        <f>J30-I30</f>
        <is/>
      </c>
      <c r="L30" s="32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21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GASTOS EN PERSONAL</t>
          </r>
        </is>
      </c>
      <c r="F31" s="35" t="n">
        <v>1.7396353E7</v>
      </c>
      <c r="G31" s="35" t="n">
        <v>1.6914315E7</v>
      </c>
      <c r="H31" s="35" t="n">
        <v>1.1047959E7</v>
      </c>
      <c r="I31" s="35" t="n">
        <v>1.7396353E7</v>
      </c>
      <c r="J31" s="35" t="n">
        <v>1.7236872E7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22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2" s="35" t="n">
        <v>1806732.0</v>
      </c>
      <c r="G32" s="35" t="n">
        <v>1716395.0</v>
      </c>
      <c r="H32" s="35" t="n">
        <v>1044434.0</v>
      </c>
      <c r="I32" s="35" t="n">
        <v>1862741.0</v>
      </c>
      <c r="J32" s="35" t="n">
        <v>1824588.0</v>
      </c>
      <c r="K32" s="35" t="inlineStr">
        <f>J32-I32</f>
        <is/>
      </c>
      <c r="L32" s="36" t="inlineStr">
        <f>(K32/I32)</f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23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3" s="35" t="n">
        <v>0.0</v>
      </c>
      <c r="G33" s="35" t="n">
        <v>100354.0</v>
      </c>
      <c r="H33" s="35" t="n">
        <v>100353.0</v>
      </c>
      <c r="I33" s="35" t="n">
        <v>0.0</v>
      </c>
      <c r="J33" s="35" t="n">
        <v>0.0</v>
      </c>
      <c r="K33" s="37" t="inlineStr"/>
      <c r="L33" s="36" t="inlineStr">
        <f/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24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4" s="35" t="n">
        <v>1.0604815E7</v>
      </c>
      <c r="G34" s="35" t="n">
        <v>1.0604815E7</v>
      </c>
      <c r="H34" s="35" t="n">
        <v>6069063.0</v>
      </c>
      <c r="I34" s="35" t="n">
        <v>1.0933565E7</v>
      </c>
      <c r="J34" s="35" t="n">
        <v>8676276.0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Sector Privado</t>
          </r>
        </is>
      </c>
      <c r="F35" s="35" t="n">
        <v>2046173.0</v>
      </c>
      <c r="G35" s="35" t="n">
        <v>2046173.0</v>
      </c>
      <c r="H35" s="35" t="n">
        <v>1432322.0</v>
      </c>
      <c r="I35" s="35" t="n">
        <v>2109604.0</v>
      </c>
      <c r="J35" s="35" t="n">
        <v>2096934.0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003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Fundación Imagen de Chile</t>
          </r>
        </is>
      </c>
      <c r="F36" s="35" t="n">
        <v>2046173.0</v>
      </c>
      <c r="G36" s="35" t="n">
        <v>2046173.0</v>
      </c>
      <c r="H36" s="35" t="n">
        <v>1432322.0</v>
      </c>
      <c r="I36" s="35" t="n">
        <v>2109604.0</v>
      </c>
      <c r="J36" s="35" t="n">
        <v>2096934.0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03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7" s="35" t="n">
        <v>7609903.0</v>
      </c>
      <c r="G37" s="35" t="n">
        <v>7609903.0</v>
      </c>
      <c r="H37" s="35" t="n">
        <v>4005464.0</v>
      </c>
      <c r="I37" s="35" t="n">
        <v>7845811.0</v>
      </c>
      <c r="J37" s="35" t="n">
        <v>5725416.0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003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Promoción de Exportaciones Agricultura</t>
          </r>
        </is>
      </c>
      <c r="F38" s="35" t="n">
        <v>3071191.0</v>
      </c>
      <c r="G38" s="35" t="n">
        <v>3071191.0</v>
      </c>
      <c r="H38" s="35" t="n">
        <v>2260289.0</v>
      </c>
      <c r="I38" s="35" t="n">
        <v>3166398.0</v>
      </c>
      <c r="J38" s="35" t="n">
        <v>2749301.0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004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Exportación de Servicios Hacienda</t>
          </r>
        </is>
      </c>
      <c r="F39" s="35" t="n">
        <v>160500.0</v>
      </c>
      <c r="G39" s="35" t="n">
        <v>160500.0</v>
      </c>
      <c r="H39" s="35" t="n">
        <v>56637.0</v>
      </c>
      <c r="I39" s="35" t="n">
        <v>165476.0</v>
      </c>
      <c r="J39" s="35" t="n">
        <v>162166.0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006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Promoción de Exportaciones PROCHILE</t>
          </r>
        </is>
      </c>
      <c r="F40" s="35" t="n">
        <v>3606802.0</v>
      </c>
      <c r="G40" s="35" t="n">
        <v>3606802.0</v>
      </c>
      <c r="H40" s="35" t="n">
        <v>1624259.0</v>
      </c>
      <c r="I40" s="35" t="n">
        <v>3718613.0</v>
      </c>
      <c r="J40" s="35" t="n">
        <v>2118814.0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007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Pymes Estrategias Sectoriales</t>
          </r>
        </is>
      </c>
      <c r="F41" s="35" t="n">
        <v>771410.0</v>
      </c>
      <c r="G41" s="35" t="n">
        <v>771410.0</v>
      </c>
      <c r="H41" s="35" t="n">
        <v>64279.0</v>
      </c>
      <c r="I41" s="35" t="n">
        <v>795324.0</v>
      </c>
      <c r="J41" s="35" t="n">
        <v>695135.0</v>
      </c>
      <c r="K41" s="35" t="inlineStr">
        <f>J41-I41</f>
        <is/>
      </c>
      <c r="L41" s="36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09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42" s="35" t="n">
        <v>948739.0</v>
      </c>
      <c r="G42" s="35" t="n">
        <v>948739.0</v>
      </c>
      <c r="H42" s="35" t="n">
        <v>631277.0</v>
      </c>
      <c r="I42" s="35" t="n">
        <v>978150.0</v>
      </c>
      <c r="J42" s="35" t="n">
        <v>853926.0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27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002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Estrategia de Fomento y Promoción de la Inversión Extranjera</t>
          </r>
        </is>
      </c>
      <c r="F43" s="35" t="n">
        <v>2381.0</v>
      </c>
      <c r="G43" s="35" t="n">
        <v>2381.0</v>
      </c>
      <c r="H43" s="35" t="n">
        <v>600.0</v>
      </c>
      <c r="I43" s="35" t="n">
        <v>2455.0</v>
      </c>
      <c r="J43" s="35" t="n">
        <v>845.0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554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Certificación de Origen</t>
          </r>
        </is>
      </c>
      <c r="F44" s="35" t="n">
        <v>946358.0</v>
      </c>
      <c r="G44" s="35" t="n">
        <v>946358.0</v>
      </c>
      <c r="H44" s="35" t="n">
        <v>630677.0</v>
      </c>
      <c r="I44" s="35" t="n">
        <v>975695.0</v>
      </c>
      <c r="J44" s="35" t="n">
        <v>853081.0</v>
      </c>
      <c r="K44" s="35" t="inlineStr">
        <f>J44-I44</f>
        <is/>
      </c>
      <c r="L44" s="36" t="inlineStr">
        <f>(K44/I44)</f>
        <is/>
      </c>
      <c r="M44" s="3" t="inlineStr"/>
    </row>
    <row r="45" customHeight="1" ht="15">
      <c r="A45" s="33" t="inlineStr">
        <is>
          <r>
            <rPr>
              <rFont val="Times New Roman"/>
              <sz val="10.0"/>
            </rPr>
            <t xml:space="preserve">25</t>
          </r>
        </is>
      </c>
      <c r="B45" s="33" t="inlineStr">
        <is/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INTEGROS AL FISCO</t>
          </r>
        </is>
      </c>
      <c r="F45" s="35" t="n">
        <v>30.0</v>
      </c>
      <c r="G45" s="35" t="n">
        <v>81575.0</v>
      </c>
      <c r="H45" s="35" t="n">
        <v>80815.0</v>
      </c>
      <c r="I45" s="35" t="n">
        <v>30.0</v>
      </c>
      <c r="J45" s="35" t="n">
        <v>10.0</v>
      </c>
      <c r="K45" s="35" t="inlineStr">
        <f>J45-I45</f>
        <is/>
      </c>
      <c r="L45" s="36" t="inlineStr">
        <f>(K45/I45)</f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99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6" s="35" t="n">
        <v>30.0</v>
      </c>
      <c r="G46" s="35" t="n">
        <v>81575.0</v>
      </c>
      <c r="H46" s="35" t="n">
        <v>80815.0</v>
      </c>
      <c r="I46" s="35" t="n">
        <v>30.0</v>
      </c>
      <c r="J46" s="35" t="n">
        <v>10.0</v>
      </c>
      <c r="K46" s="35" t="inlineStr">
        <f>J46-I46</f>
        <is/>
      </c>
      <c r="L46" s="36" t="inlineStr">
        <f>(K46/I46)</f>
        <is/>
      </c>
      <c r="M46" s="3" t="inlineStr"/>
    </row>
    <row r="47" customHeight="1" ht="27">
      <c r="A47" s="33" t="inlineStr">
        <is>
          <r>
            <rPr>
              <rFont val="Times New Roman"/>
              <sz val="10.0"/>
            </rPr>
            <t xml:space="preserve">29</t>
          </r>
        </is>
      </c>
      <c r="B47" s="33" t="inlineStr">
        <is/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7" s="35" t="n">
        <v>116890.0</v>
      </c>
      <c r="G47" s="35" t="n">
        <v>111046.0</v>
      </c>
      <c r="H47" s="35" t="n">
        <v>76704.0</v>
      </c>
      <c r="I47" s="35" t="n">
        <v>120513.0</v>
      </c>
      <c r="J47" s="35" t="n">
        <v>109435.0</v>
      </c>
      <c r="K47" s="35" t="inlineStr">
        <f>J47-I47</f>
        <is/>
      </c>
      <c r="L47" s="36" t="inlineStr">
        <f>(K47/I47)</f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04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Mobiliario y Otros</t>
          </r>
        </is>
      </c>
      <c r="F48" s="35" t="n">
        <v>5887.0</v>
      </c>
      <c r="G48" s="35" t="n">
        <v>5887.0</v>
      </c>
      <c r="H48" s="35" t="n">
        <v>5653.0</v>
      </c>
      <c r="I48" s="35" t="n">
        <v>6069.0</v>
      </c>
      <c r="J48" s="35" t="n">
        <v>3712.0</v>
      </c>
      <c r="K48" s="35" t="inlineStr">
        <f>J48-I48</f>
        <is/>
      </c>
      <c r="L48" s="36" t="inlineStr">
        <f>(K48/I48)</f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05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Máquinas y Equipos</t>
          </r>
        </is>
      </c>
      <c r="F49" s="35" t="n">
        <v>2615.0</v>
      </c>
      <c r="G49" s="35" t="n">
        <v>2615.0</v>
      </c>
      <c r="H49" s="35" t="n">
        <v>1972.0</v>
      </c>
      <c r="I49" s="35" t="n">
        <v>2696.0</v>
      </c>
      <c r="J49" s="35" t="n">
        <v>0.0</v>
      </c>
      <c r="K49" s="35" t="inlineStr">
        <f>J49-I49</f>
        <is/>
      </c>
      <c r="L49" s="36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07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0" s="35" t="n">
        <v>108388.0</v>
      </c>
      <c r="G50" s="35" t="n">
        <v>102544.0</v>
      </c>
      <c r="H50" s="35" t="n">
        <v>69079.0</v>
      </c>
      <c r="I50" s="35" t="n">
        <v>111748.0</v>
      </c>
      <c r="J50" s="35" t="n">
        <v>105723.0</v>
      </c>
      <c r="K50" s="35" t="inlineStr">
        <f>J50-I50</f>
        <is/>
      </c>
      <c r="L50" s="36" t="inlineStr">
        <f>(K50/I50)</f>
        <is/>
      </c>
      <c r="M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34</t>
          </r>
        </is>
      </c>
      <c r="B51" s="33" t="inlineStr">
        <is/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SERVICIO DE LA DEUDA</t>
          </r>
        </is>
      </c>
      <c r="F51" s="35" t="n">
        <v>10.0</v>
      </c>
      <c r="G51" s="35" t="n">
        <v>109703.0</v>
      </c>
      <c r="H51" s="35" t="n">
        <v>109664.0</v>
      </c>
      <c r="I51" s="35" t="n">
        <v>10.0</v>
      </c>
      <c r="J51" s="35" t="n">
        <v>10.0</v>
      </c>
      <c r="K51" s="37" t="inlineStr"/>
      <c r="L51" s="36" t="inlineStr">
        <f/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07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Deuda Flotante</t>
          </r>
        </is>
      </c>
      <c r="F52" s="35" t="n">
        <v>10.0</v>
      </c>
      <c r="G52" s="35" t="n">
        <v>109703.0</v>
      </c>
      <c r="H52" s="35" t="n">
        <v>109664.0</v>
      </c>
      <c r="I52" s="35" t="n">
        <v>10.0</v>
      </c>
      <c r="J52" s="35" t="n">
        <v>10.0</v>
      </c>
      <c r="K52" s="37" t="inlineStr"/>
      <c r="L52" s="36" t="inlineStr">
        <f/>
        <is/>
      </c>
      <c r="M52" s="3" t="inlineStr"/>
    </row>
    <row r="53" customHeight="1" ht="15">
      <c r="A53" s="37" t="inlineStr"/>
      <c r="B53" s="37" t="inlineStr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inlineStr"/>
      <c r="L53" s="37" t="inlineStr"/>
      <c r="M53" s="3" t="inlineStr"/>
    </row>
    <row r="54" customHeight="1" ht="15">
      <c r="A54" s="38" t="inlineStr"/>
      <c r="B54" s="38" t="inlineStr"/>
      <c r="C54" s="38" t="inlineStr"/>
      <c r="D54" s="38" t="inlineStr"/>
      <c r="E54" s="38" t="inlineStr"/>
      <c r="F54" s="38" t="inlineStr"/>
      <c r="G54" s="38" t="inlineStr"/>
      <c r="H54" s="38" t="inlineStr"/>
      <c r="I54" s="38" t="inlineStr"/>
      <c r="J54" s="38" t="inlineStr"/>
      <c r="K54" s="38" t="inlineStr"/>
      <c r="L54" s="38" t="inlineStr"/>
      <c r="M54" s="3" t="inlineStr"/>
    </row>
    <row r="55" customHeight="1" ht="15">
      <c r="A55" s="3" t="inlineStr"/>
      <c r="B55" s="3" t="inlineStr"/>
      <c r="C55" s="3" t="inlineStr"/>
      <c r="D55" s="3" t="inlineStr"/>
      <c r="E55" s="3" t="inlineStr"/>
      <c r="F55" s="3" t="inlineStr"/>
      <c r="G55" s="3" t="inlineStr"/>
      <c r="H55" s="3" t="inlineStr"/>
      <c r="I55" s="3" t="inlineStr"/>
      <c r="J55" s="3" t="inlineStr"/>
      <c r="K55" s="3" t="inlineStr"/>
      <c r="L55" s="3" t="inlineStr"/>
      <c r="M55" s="3" t="inlineStr"/>
    </row>
    <row r="56" customHeight="1" ht="15">
      <c r="A5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6" s="40" t="inlineStr"/>
      <c r="C56" s="40" t="inlineStr"/>
      <c r="D56" s="40" t="inlineStr"/>
      <c r="E56" s="40" t="inlineStr"/>
      <c r="F56" s="41" t="n">
        <v>2.992479E7</v>
      </c>
      <c r="G56" s="41" t="n">
        <v>2.9446925E7</v>
      </c>
      <c r="H56" s="41" t="n">
        <v>1.8338513E7</v>
      </c>
      <c r="I56" s="41" t="n">
        <v>3.0313172E7</v>
      </c>
      <c r="J56" s="41" t="n">
        <v>2.7847171E7</v>
      </c>
      <c r="K56" s="41" t="n">
        <v>-2466001.0</v>
      </c>
      <c r="L56" s="42" t="n">
        <v>-0.08135080683737089</v>
      </c>
      <c r="M56" s="3" t="inlineStr"/>
    </row>
    <row r="57" customHeight="1" ht="15">
      <c r="A5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7" s="44" t="inlineStr"/>
      <c r="C57" s="44" t="inlineStr"/>
      <c r="D57" s="44" t="inlineStr"/>
      <c r="E57" s="44" t="inlineStr"/>
      <c r="F57" s="44" t="inlineStr"/>
      <c r="G57" s="44" t="inlineStr"/>
      <c r="H57" s="44" t="inlineStr"/>
      <c r="I57" s="44" t="inlineStr"/>
      <c r="J57" s="44" t="inlineStr"/>
      <c r="K57" s="3" t="inlineStr"/>
      <c r="L57" s="3" t="inlineStr"/>
      <c r="M57" s="3" t="inlineStr"/>
    </row>
    <row r="58" customHeight="1" ht="5">
      <c r="A58" s="3" t="inlineStr"/>
      <c r="B58" s="3" t="inlineStr"/>
      <c r="C58" s="3" t="inlineStr"/>
      <c r="D58" s="3" t="inlineStr"/>
      <c r="E58" s="3" t="inlineStr"/>
      <c r="F58" s="3" t="inlineStr"/>
      <c r="G58" s="3" t="inlineStr"/>
      <c r="H58" s="3" t="inlineStr"/>
      <c r="I58" s="3" t="inlineStr"/>
      <c r="J58" s="3" t="inlineStr"/>
      <c r="K58" s="3" t="inlineStr"/>
      <c r="L58" s="3" t="inlineStr"/>
      <c r="M5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6:E56"/>
    <mergeCell ref="A57:J57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DIRECCIÓN GENERAL DE PROMOCIÓN DE EXPORTACIONES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07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DIRECCIÓN GENERAL DE PROMOCIÓN DE EXPORTACIONES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US$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33627.0</v>
      </c>
      <c r="G12" s="31" t="n">
        <v>33101.0</v>
      </c>
      <c r="H12" s="31" t="n">
        <v>21696.0</v>
      </c>
      <c r="I12" s="31" t="n">
        <v>33627.0</v>
      </c>
      <c r="J12" s="31" t="n">
        <v>23101.0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0.0</v>
      </c>
      <c r="G13" s="35" t="n">
        <v>1.0</v>
      </c>
      <c r="H13" s="35" t="n">
        <v>86.0</v>
      </c>
      <c r="I13" s="35" t="n">
        <v>0.0</v>
      </c>
      <c r="J13" s="35" t="n">
        <v>10.0</v>
      </c>
      <c r="K13" s="35" t="inlineStr">
        <f>J13-I13</f>
        <is/>
      </c>
      <c r="L13" s="36" t="inlineStr">
        <f/>
        <is/>
      </c>
      <c r="M13" s="3" t="inlineStr"/>
    </row>
    <row r="14" customHeight="1" ht="15">
      <c r="A14" s="33" t="inlineStr">
        <is>
          <r>
            <rPr>
              <rFont val="Times New Roman"/>
              <sz val="10.0"/>
            </rPr>
            <t xml:space="preserve">09</t>
          </r>
        </is>
      </c>
      <c r="B14" s="33" t="inlineStr">
        <is/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APORTE FISCAL</t>
          </r>
        </is>
      </c>
      <c r="F14" s="35" t="n">
        <v>28531.0</v>
      </c>
      <c r="G14" s="35" t="n">
        <v>28060.0</v>
      </c>
      <c r="H14" s="35" t="n">
        <v>18377.0</v>
      </c>
      <c r="I14" s="35" t="n">
        <v>28531.0</v>
      </c>
      <c r="J14" s="35" t="n">
        <v>18011.0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01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Libre</t>
          </r>
        </is>
      </c>
      <c r="F15" s="35" t="n">
        <v>28531.0</v>
      </c>
      <c r="G15" s="35" t="n">
        <v>28060.0</v>
      </c>
      <c r="H15" s="35" t="n">
        <v>18377.0</v>
      </c>
      <c r="I15" s="35" t="n">
        <v>28531.0</v>
      </c>
      <c r="J15" s="35" t="n">
        <v>18011.0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11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16" s="35" t="n">
        <v>5096.0</v>
      </c>
      <c r="G16" s="35" t="n">
        <v>5040.0</v>
      </c>
      <c r="H16" s="35" t="n">
        <v>3233.0</v>
      </c>
      <c r="I16" s="35" t="n">
        <v>5096.0</v>
      </c>
      <c r="J16" s="35" t="n">
        <v>5080.0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03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Operaciones de Cambio</t>
          </r>
        </is>
      </c>
      <c r="F17" s="35" t="n">
        <v>5096.0</v>
      </c>
      <c r="G17" s="35" t="n">
        <v>5040.0</v>
      </c>
      <c r="H17" s="35" t="n">
        <v>3233.0</v>
      </c>
      <c r="I17" s="35" t="n">
        <v>5096.0</v>
      </c>
      <c r="J17" s="35" t="n">
        <v>5080.0</v>
      </c>
      <c r="K17" s="35" t="inlineStr">
        <f>J17-I17</f>
        <is/>
      </c>
      <c r="L17" s="36" t="inlineStr">
        <f>(K17/I17)</f>
        <is/>
      </c>
      <c r="M17" s="3" t="inlineStr"/>
    </row>
    <row r="18" customHeight="1" ht="15">
      <c r="A18" s="29" t="inlineStr">
        <is/>
      </c>
      <c r="B18" s="29" t="inlineStr">
        <is/>
      </c>
      <c r="C18" s="29" t="inlineStr">
        <is/>
      </c>
      <c r="D18" s="29" t="inlineStr">
        <is/>
      </c>
      <c r="E18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8" s="31" t="n">
        <v>33627.0</v>
      </c>
      <c r="G18" s="31" t="n">
        <v>33101.0</v>
      </c>
      <c r="H18" s="31" t="n">
        <v>18791.0</v>
      </c>
      <c r="I18" s="31" t="n">
        <v>33627.0</v>
      </c>
      <c r="J18" s="31" t="n">
        <v>23101.0</v>
      </c>
      <c r="K18" s="31" t="inlineStr">
        <f>J18-I18</f>
        <is/>
      </c>
      <c r="L18" s="32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21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GASTOS EN PERSONAL</t>
          </r>
        </is>
      </c>
      <c r="F19" s="35" t="n">
        <v>14756.0</v>
      </c>
      <c r="G19" s="35" t="n">
        <v>14244.0</v>
      </c>
      <c r="H19" s="35" t="n">
        <v>8254.0</v>
      </c>
      <c r="I19" s="35" t="n">
        <v>14756.0</v>
      </c>
      <c r="J19" s="35" t="n">
        <v>13498.0</v>
      </c>
      <c r="K19" s="35" t="inlineStr">
        <f>J19-I19</f>
        <is/>
      </c>
      <c r="L19" s="36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22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0" s="35" t="n">
        <v>2632.0</v>
      </c>
      <c r="G20" s="35" t="n">
        <v>2500.0</v>
      </c>
      <c r="H20" s="35" t="n">
        <v>1382.0</v>
      </c>
      <c r="I20" s="35" t="n">
        <v>2632.0</v>
      </c>
      <c r="J20" s="35" t="n">
        <v>2529.0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24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1" s="35" t="n">
        <v>15369.0</v>
      </c>
      <c r="G21" s="35" t="n">
        <v>15530.0</v>
      </c>
      <c r="H21" s="35" t="n">
        <v>8700.0</v>
      </c>
      <c r="I21" s="35" t="n">
        <v>15369.0</v>
      </c>
      <c r="J21" s="35" t="n">
        <v>6199.0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03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2" s="35" t="n">
        <v>15097.0</v>
      </c>
      <c r="G22" s="35" t="n">
        <v>15258.0</v>
      </c>
      <c r="H22" s="35" t="n">
        <v>8506.0</v>
      </c>
      <c r="I22" s="35" t="n">
        <v>15097.0</v>
      </c>
      <c r="J22" s="35" t="n">
        <v>6061.0</v>
      </c>
      <c r="K22" s="35" t="inlineStr">
        <f>J22-I22</f>
        <is/>
      </c>
      <c r="L22" s="36" t="inlineStr">
        <f>(K22/I22)</f>
        <is/>
      </c>
      <c r="M22" s="3" t="inlineStr"/>
    </row>
    <row r="23" customHeight="1" ht="15">
      <c r="A23" s="33" t="inlineStr">
        <is/>
      </c>
      <c r="B23" s="33" t="inlineStr">
        <is/>
      </c>
      <c r="C23" s="33" t="inlineStr">
        <is>
          <r>
            <rPr>
              <rFont val="Times New Roman"/>
              <sz val="10.0"/>
            </rPr>
            <t xml:space="preserve">003</t>
          </r>
        </is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Promoción de Exportaciones Agricultura</t>
          </r>
        </is>
      </c>
      <c r="F23" s="35" t="n">
        <v>2126.0</v>
      </c>
      <c r="G23" s="35" t="n">
        <v>2126.0</v>
      </c>
      <c r="H23" s="35" t="n">
        <v>1257.0</v>
      </c>
      <c r="I23" s="35" t="n">
        <v>2126.0</v>
      </c>
      <c r="J23" s="35" t="n">
        <v>2219.0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005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Feria PDAC-Minería FIE</t>
          </r>
        </is>
      </c>
      <c r="F24" s="35" t="n">
        <v>125.0</v>
      </c>
      <c r="G24" s="35" t="n">
        <v>125.0</v>
      </c>
      <c r="H24" s="35" t="n">
        <v>13.0</v>
      </c>
      <c r="I24" s="35" t="n">
        <v>125.0</v>
      </c>
      <c r="J24" s="35" t="n">
        <v>114.0</v>
      </c>
      <c r="K24" s="35" t="inlineStr">
        <f>J24-I24</f>
        <is/>
      </c>
      <c r="L24" s="36" t="inlineStr">
        <f>(K24/I24)</f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006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Promoción de Exportaciones PROCHILE</t>
          </r>
        </is>
      </c>
      <c r="F25" s="35" t="n">
        <v>12167.0</v>
      </c>
      <c r="G25" s="35" t="n">
        <v>12328.0</v>
      </c>
      <c r="H25" s="35" t="n">
        <v>6655.0</v>
      </c>
      <c r="I25" s="35" t="n">
        <v>12167.0</v>
      </c>
      <c r="J25" s="35" t="n">
        <v>3049.0</v>
      </c>
      <c r="K25" s="35" t="inlineStr">
        <f>J25-I25</f>
        <is/>
      </c>
      <c r="L25" s="36" t="inlineStr">
        <f>(K25/I25)</f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007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Pymes Estrategias Sectoriales</t>
          </r>
        </is>
      </c>
      <c r="F26" s="35" t="n">
        <v>679.0</v>
      </c>
      <c r="G26" s="35" t="n">
        <v>679.0</v>
      </c>
      <c r="H26" s="35" t="n">
        <v>581.0</v>
      </c>
      <c r="I26" s="35" t="n">
        <v>679.0</v>
      </c>
      <c r="J26" s="35" t="n">
        <v>679.0</v>
      </c>
      <c r="K26" s="37" t="inlineStr"/>
      <c r="L26" s="36" t="inlineStr">
        <f/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09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7" s="35" t="n">
        <v>272.0</v>
      </c>
      <c r="G27" s="35" t="n">
        <v>272.0</v>
      </c>
      <c r="H27" s="35" t="n">
        <v>194.0</v>
      </c>
      <c r="I27" s="35" t="n">
        <v>272.0</v>
      </c>
      <c r="J27" s="35" t="n">
        <v>138.0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27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002</t>
          </r>
        </is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Estrategia de Fomento y Promoción de la Inversión Extranjera</t>
          </r>
        </is>
      </c>
      <c r="F28" s="35" t="n">
        <v>272.0</v>
      </c>
      <c r="G28" s="35" t="n">
        <v>272.0</v>
      </c>
      <c r="H28" s="35" t="n">
        <v>194.0</v>
      </c>
      <c r="I28" s="35" t="n">
        <v>272.0</v>
      </c>
      <c r="J28" s="35" t="n">
        <v>138.0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27">
      <c r="A29" s="33" t="inlineStr">
        <is>
          <r>
            <rPr>
              <rFont val="Times New Roman"/>
              <sz val="10.0"/>
            </rPr>
            <t xml:space="preserve">29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29" s="35" t="n">
        <v>870.0</v>
      </c>
      <c r="G29" s="35" t="n">
        <v>827.0</v>
      </c>
      <c r="H29" s="35" t="n">
        <v>455.0</v>
      </c>
      <c r="I29" s="35" t="n">
        <v>870.0</v>
      </c>
      <c r="J29" s="35" t="n">
        <v>875.0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04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Mobiliario y Otros</t>
          </r>
        </is>
      </c>
      <c r="F30" s="35" t="n">
        <v>3.0</v>
      </c>
      <c r="G30" s="35" t="n">
        <v>3.0</v>
      </c>
      <c r="H30" s="35" t="n">
        <v>0.0</v>
      </c>
      <c r="I30" s="35" t="n">
        <v>3.0</v>
      </c>
      <c r="J30" s="35" t="n">
        <v>8.0</v>
      </c>
      <c r="K30" s="35" t="inlineStr">
        <f>J30-I30</f>
        <is/>
      </c>
      <c r="L30" s="36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06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1" s="35" t="n">
        <v>10.0</v>
      </c>
      <c r="G31" s="35" t="n">
        <v>10.0</v>
      </c>
      <c r="H31" s="35" t="n">
        <v>8.0</v>
      </c>
      <c r="I31" s="35" t="n">
        <v>10.0</v>
      </c>
      <c r="J31" s="35" t="n">
        <v>10.0</v>
      </c>
      <c r="K31" s="37" t="inlineStr"/>
      <c r="L31" s="36" t="inlineStr">
        <f/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07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2" s="35" t="n">
        <v>857.0</v>
      </c>
      <c r="G32" s="35" t="n">
        <v>814.0</v>
      </c>
      <c r="H32" s="35" t="n">
        <v>447.0</v>
      </c>
      <c r="I32" s="35" t="n">
        <v>857.0</v>
      </c>
      <c r="J32" s="35" t="n">
        <v>857.0</v>
      </c>
      <c r="K32" s="37" t="inlineStr"/>
      <c r="L32" s="36" t="inlineStr">
        <f/>
        <is/>
      </c>
      <c r="M32" s="3" t="inlineStr"/>
    </row>
    <row r="33" customHeight="1" ht="15">
      <c r="A33" s="37" t="inlineStr"/>
      <c r="B33" s="37" t="inlineStr"/>
      <c r="C33" s="37" t="inlineStr"/>
      <c r="D33" s="37" t="inlineStr"/>
      <c r="E33" s="37" t="inlineStr"/>
      <c r="F33" s="37" t="inlineStr"/>
      <c r="G33" s="37" t="inlineStr"/>
      <c r="H33" s="37" t="inlineStr"/>
      <c r="I33" s="37" t="inlineStr"/>
      <c r="J33" s="37" t="inlineStr"/>
      <c r="K33" s="37" t="inlineStr"/>
      <c r="L33" s="37" t="inlineStr"/>
      <c r="M33" s="3" t="inlineStr"/>
    </row>
    <row r="34" customHeight="1" ht="15">
      <c r="A34" s="38" t="inlineStr"/>
      <c r="B34" s="38" t="inlineStr"/>
      <c r="C34" s="38" t="inlineStr"/>
      <c r="D34" s="38" t="inlineStr"/>
      <c r="E34" s="38" t="inlineStr"/>
      <c r="F34" s="38" t="inlineStr"/>
      <c r="G34" s="38" t="inlineStr"/>
      <c r="H34" s="38" t="inlineStr"/>
      <c r="I34" s="38" t="inlineStr"/>
      <c r="J34" s="38" t="inlineStr"/>
      <c r="K34" s="38" t="inlineStr"/>
      <c r="L34" s="38" t="inlineStr"/>
      <c r="M34" s="3" t="inlineStr"/>
    </row>
    <row r="35" customHeight="1" ht="1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 t="inlineStr"/>
      <c r="J35" s="3" t="inlineStr"/>
      <c r="K35" s="3" t="inlineStr"/>
      <c r="L35" s="3" t="inlineStr"/>
      <c r="M35" s="3" t="inlineStr"/>
    </row>
    <row r="36" customHeight="1" ht="15">
      <c r="A36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6" s="40" t="inlineStr"/>
      <c r="C36" s="40" t="inlineStr"/>
      <c r="D36" s="40" t="inlineStr"/>
      <c r="E36" s="40" t="inlineStr"/>
      <c r="F36" s="41" t="n">
        <v>33627.0</v>
      </c>
      <c r="G36" s="41" t="n">
        <v>33101.0</v>
      </c>
      <c r="H36" s="41" t="n">
        <v>18791.0</v>
      </c>
      <c r="I36" s="41" t="n">
        <v>33627.0</v>
      </c>
      <c r="J36" s="41" t="n">
        <v>23101.0</v>
      </c>
      <c r="K36" s="41" t="n">
        <v>-10526.0</v>
      </c>
      <c r="L36" s="42" t="n">
        <v>-0.313022273768103</v>
      </c>
      <c r="M36" s="3" t="inlineStr"/>
    </row>
    <row r="37" customHeight="1" ht="15">
      <c r="A37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7" s="44" t="inlineStr"/>
      <c r="C37" s="44" t="inlineStr"/>
      <c r="D37" s="44" t="inlineStr"/>
      <c r="E37" s="44" t="inlineStr"/>
      <c r="F37" s="44" t="inlineStr"/>
      <c r="G37" s="44" t="inlineStr"/>
      <c r="H37" s="44" t="inlineStr"/>
      <c r="I37" s="44" t="inlineStr"/>
      <c r="J37" s="44" t="inlineStr"/>
      <c r="K37" s="3" t="inlineStr"/>
      <c r="L37" s="3" t="inlineStr"/>
      <c r="M37" s="3" t="inlineStr"/>
    </row>
    <row r="38" customHeight="1" ht="5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6:E36"/>
    <mergeCell ref="A37:J37"/>
  </mergeCells>
  <pageMargins left="0.0" right="0.0" top="0.0" bottom="0.0" header="0.0" footer="0.0"/>
  <pageSetup orientation="landscape"/>
  <drawing r:id="rIdDr2"/>
</worksheet>
</file>