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  <sheet name="cuadro Comparativo analitico 2" sheetId="2" r:id="rId2"/>
  </sheets>
  <definedNames>
    <definedName name="JR_PAGE_ANCHOR_0_1">'cuadro Comparativo analitico'!$A$1</definedName>
    <definedName name="JR_PAGE_ANCHOR_1_1">'cuadro Comparativo analitico 2'!$A$1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 <Relationship Id="rId2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</Relationships>

</file>

<file path=xl/drawings/_rels/drawing2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Dr2" Type="http://schemas.openxmlformats.org/officeDocument/2006/relationships/drawing" Target="../drawings/drawing2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RELACIONES EXTERIORES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06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RELACIONES ECONÓMICAS INTERNACIONALES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06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SUBSECRETARÍA DE RELACIONES ECONÓMICAS INTERNACIONALES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1.2577692E7</v>
      </c>
      <c r="G12" s="31" t="n">
        <v>1.2986555E7</v>
      </c>
      <c r="H12" s="31" t="n">
        <v>7770213.0</v>
      </c>
      <c r="I12" s="31" t="n">
        <v>1.2616993E7</v>
      </c>
      <c r="J12" s="31" t="n">
        <v>1.2160821E7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4973.0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4973.0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4973.0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20.0</v>
      </c>
      <c r="G16" s="35" t="n">
        <v>8845.0</v>
      </c>
      <c r="H16" s="35" t="n">
        <v>119647.0</v>
      </c>
      <c r="I16" s="35" t="n">
        <v>20.0</v>
      </c>
      <c r="J16" s="35" t="n">
        <v>20.0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10.0</v>
      </c>
      <c r="G17" s="35" t="n">
        <v>10.0</v>
      </c>
      <c r="H17" s="35" t="n">
        <v>107338.0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99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</t>
          </r>
        </is>
      </c>
      <c r="F18" s="35" t="n">
        <v>10.0</v>
      </c>
      <c r="G18" s="35" t="n">
        <v>8835.0</v>
      </c>
      <c r="H18" s="35" t="n">
        <v>12309.0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APORTE FISCAL</t>
          </r>
        </is>
      </c>
      <c r="F19" s="35" t="n">
        <v>1.2874797E7</v>
      </c>
      <c r="G19" s="35" t="n">
        <v>1.2911276E7</v>
      </c>
      <c r="H19" s="35" t="n">
        <v>7746187.0</v>
      </c>
      <c r="I19" s="35" t="n">
        <v>1.2923309E7</v>
      </c>
      <c r="J19" s="35" t="n">
        <v>1.2160781E7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Libre</t>
          </r>
        </is>
      </c>
      <c r="F20" s="35" t="n">
        <v>1.2567926E7</v>
      </c>
      <c r="G20" s="35" t="n">
        <v>1.2604405E7</v>
      </c>
      <c r="H20" s="35" t="n">
        <v>7440580.0</v>
      </c>
      <c r="I20" s="35" t="n">
        <v>1.2606925E7</v>
      </c>
      <c r="J20" s="35" t="n">
        <v>1.2160781E7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03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Servicio de la Deuda Externa</t>
          </r>
        </is>
      </c>
      <c r="F21" s="35" t="n">
        <v>306871.0</v>
      </c>
      <c r="G21" s="35" t="n">
        <v>306871.0</v>
      </c>
      <c r="H21" s="35" t="n">
        <v>305607.0</v>
      </c>
      <c r="I21" s="35" t="n">
        <v>316384.0</v>
      </c>
      <c r="J21" s="35" t="n">
        <v>0.0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11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VENTA DE ACTIVOS FINANCIEROS</t>
          </r>
        </is>
      </c>
      <c r="F22" s="35" t="n">
        <v>-297145.0</v>
      </c>
      <c r="G22" s="35" t="n">
        <v>-297145.0</v>
      </c>
      <c r="H22" s="35" t="n">
        <v>-263822.0</v>
      </c>
      <c r="I22" s="35" t="n">
        <v>-306356.0</v>
      </c>
      <c r="J22" s="35" t="n">
        <v>0.0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03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Operaciones de Cambio</t>
          </r>
        </is>
      </c>
      <c r="F23" s="35" t="n">
        <v>-297145.0</v>
      </c>
      <c r="G23" s="35" t="n">
        <v>-297145.0</v>
      </c>
      <c r="H23" s="35" t="n">
        <v>-263822.0</v>
      </c>
      <c r="I23" s="35" t="n">
        <v>-306356.0</v>
      </c>
      <c r="J23" s="35" t="n">
        <v>0.0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12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4" s="35" t="n">
        <v>0.0</v>
      </c>
      <c r="G24" s="35" t="n">
        <v>0.0</v>
      </c>
      <c r="H24" s="35" t="n">
        <v>163228.0</v>
      </c>
      <c r="I24" s="35" t="n">
        <v>0.0</v>
      </c>
      <c r="J24" s="35" t="n">
        <v>0.0</v>
      </c>
      <c r="K24" s="36" t="inlineStr"/>
      <c r="L24" s="37" t="inlineStr">
        <f/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15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5" s="35" t="n">
        <v>10.0</v>
      </c>
      <c r="G25" s="35" t="n">
        <v>363569.0</v>
      </c>
      <c r="H25" s="35" t="n">
        <v>0.0</v>
      </c>
      <c r="I25" s="35" t="n">
        <v>10.0</v>
      </c>
      <c r="J25" s="35" t="n">
        <v>10.0</v>
      </c>
      <c r="K25" s="36" t="inlineStr"/>
      <c r="L25" s="37" t="inlineStr">
        <f/>
        <is/>
      </c>
      <c r="M25" s="3" t="inlineStr"/>
    </row>
    <row r="26" customHeight="1" ht="15">
      <c r="A26" s="29" t="inlineStr">
        <is/>
      </c>
      <c r="B26" s="29" t="inlineStr">
        <is/>
      </c>
      <c r="C26" s="29" t="inlineStr">
        <is/>
      </c>
      <c r="D26" s="29" t="inlineStr">
        <is/>
      </c>
      <c r="E26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6" s="31" t="n">
        <v>1.2577692E7</v>
      </c>
      <c r="G26" s="31" t="n">
        <v>1.2986555E7</v>
      </c>
      <c r="H26" s="31" t="n">
        <v>7952526.0</v>
      </c>
      <c r="I26" s="31" t="n">
        <v>1.2616993E7</v>
      </c>
      <c r="J26" s="31" t="n">
        <v>1.2160821E7</v>
      </c>
      <c r="K26" s="31" t="inlineStr">
        <f>J26-I26</f>
        <is/>
      </c>
      <c r="L26" s="32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21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GASTOS EN PERSONAL</t>
          </r>
        </is>
      </c>
      <c r="F27" s="35" t="n">
        <v>1.1309912E7</v>
      </c>
      <c r="G27" s="35" t="n">
        <v>1.1008699E7</v>
      </c>
      <c r="H27" s="35" t="n">
        <v>6500544.0</v>
      </c>
      <c r="I27" s="35" t="n">
        <v>1.1309912E7</v>
      </c>
      <c r="J27" s="35" t="n">
        <v>1.0980365E7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22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8" s="35" t="n">
        <v>966449.0</v>
      </c>
      <c r="G28" s="35" t="n">
        <v>918126.0</v>
      </c>
      <c r="H28" s="35" t="n">
        <v>514754.0</v>
      </c>
      <c r="I28" s="35" t="n">
        <v>996409.0</v>
      </c>
      <c r="J28" s="35" t="n">
        <v>976481.0</v>
      </c>
      <c r="K28" s="35" t="inlineStr">
        <f>J28-I28</f>
        <is/>
      </c>
      <c r="L28" s="37" t="inlineStr">
        <f>(K28/I28)</f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23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9" s="35" t="n">
        <v>10.0</v>
      </c>
      <c r="G29" s="35" t="n">
        <v>43430.0</v>
      </c>
      <c r="H29" s="35" t="n">
        <v>43419.0</v>
      </c>
      <c r="I29" s="35" t="n">
        <v>10.0</v>
      </c>
      <c r="J29" s="35" t="n">
        <v>10.0</v>
      </c>
      <c r="K29" s="36" t="inlineStr"/>
      <c r="L29" s="37" t="inlineStr">
        <f/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03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30" s="35" t="n">
        <v>10.0</v>
      </c>
      <c r="G30" s="35" t="n">
        <v>43430.0</v>
      </c>
      <c r="H30" s="35" t="n">
        <v>43419.0</v>
      </c>
      <c r="I30" s="35" t="n">
        <v>10.0</v>
      </c>
      <c r="J30" s="35" t="n">
        <v>10.0</v>
      </c>
      <c r="K30" s="36" t="inlineStr"/>
      <c r="L30" s="37" t="inlineStr">
        <f/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24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1" s="35" t="n">
        <v>242024.0</v>
      </c>
      <c r="G31" s="35" t="n">
        <v>242024.0</v>
      </c>
      <c r="H31" s="35" t="n">
        <v>74679.0</v>
      </c>
      <c r="I31" s="35" t="n">
        <v>249527.0</v>
      </c>
      <c r="J31" s="35" t="n">
        <v>153216.0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09</t>
          </r>
        </is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2" s="35" t="n">
        <v>242024.0</v>
      </c>
      <c r="G32" s="35" t="n">
        <v>242024.0</v>
      </c>
      <c r="H32" s="35" t="n">
        <v>74679.0</v>
      </c>
      <c r="I32" s="35" t="n">
        <v>249527.0</v>
      </c>
      <c r="J32" s="35" t="n">
        <v>153216.0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554</t>
          </r>
        </is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Negociaciones y Administración de Acuerdos</t>
          </r>
        </is>
      </c>
      <c r="F33" s="35" t="n">
        <v>240440.0</v>
      </c>
      <c r="G33" s="35" t="n">
        <v>240440.0</v>
      </c>
      <c r="H33" s="35" t="n">
        <v>73793.0</v>
      </c>
      <c r="I33" s="35" t="n">
        <v>247894.0</v>
      </c>
      <c r="J33" s="35" t="n">
        <v>153216.0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560</t>
          </r>
        </is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Profundización Inserción Económica Asia</t>
          </r>
        </is>
      </c>
      <c r="F34" s="35" t="n">
        <v>1584.0</v>
      </c>
      <c r="G34" s="35" t="n">
        <v>1584.0</v>
      </c>
      <c r="H34" s="35" t="n">
        <v>886.0</v>
      </c>
      <c r="I34" s="35" t="n">
        <v>1633.0</v>
      </c>
      <c r="J34" s="35" t="n">
        <v>0.0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>
          <r>
            <rPr>
              <rFont val="Times New Roman"/>
              <sz val="10.0"/>
            </rPr>
            <t xml:space="preserve">25</t>
          </r>
        </is>
      </c>
      <c r="B35" s="33" t="inlineStr">
        <is/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INTEGROS AL FISCO</t>
          </r>
        </is>
      </c>
      <c r="F35" s="35" t="n">
        <v>30.0</v>
      </c>
      <c r="G35" s="35" t="n">
        <v>133221.0</v>
      </c>
      <c r="H35" s="35" t="n">
        <v>223754.0</v>
      </c>
      <c r="I35" s="35" t="n">
        <v>30.0</v>
      </c>
      <c r="J35" s="35" t="n">
        <v>10.0</v>
      </c>
      <c r="K35" s="35" t="inlineStr">
        <f>J35-I35</f>
        <is/>
      </c>
      <c r="L35" s="37" t="inlineStr">
        <f>(K35/I35)</f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99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6" s="35" t="n">
        <v>30.0</v>
      </c>
      <c r="G36" s="35" t="n">
        <v>133221.0</v>
      </c>
      <c r="H36" s="35" t="n">
        <v>223754.0</v>
      </c>
      <c r="I36" s="35" t="n">
        <v>30.0</v>
      </c>
      <c r="J36" s="35" t="n">
        <v>10.0</v>
      </c>
      <c r="K36" s="35" t="inlineStr">
        <f>J36-I36</f>
        <is/>
      </c>
      <c r="L36" s="37" t="inlineStr">
        <f>(K36/I36)</f>
        <is/>
      </c>
      <c r="M36" s="3" t="inlineStr"/>
    </row>
    <row r="37" customHeight="1" ht="27">
      <c r="A37" s="33" t="inlineStr">
        <is>
          <r>
            <rPr>
              <rFont val="Times New Roman"/>
              <sz val="10.0"/>
            </rPr>
            <t xml:space="preserve">29</t>
          </r>
        </is>
      </c>
      <c r="B37" s="33" t="inlineStr">
        <is/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7" s="35" t="n">
        <v>49818.0</v>
      </c>
      <c r="G37" s="35" t="n">
        <v>47327.0</v>
      </c>
      <c r="H37" s="35" t="n">
        <v>1649.0</v>
      </c>
      <c r="I37" s="35" t="n">
        <v>51363.0</v>
      </c>
      <c r="J37" s="35" t="n">
        <v>50729.0</v>
      </c>
      <c r="K37" s="35" t="inlineStr">
        <f>J37-I37</f>
        <is/>
      </c>
      <c r="L37" s="37" t="inlineStr">
        <f>(K37/I37)</f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04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Mobiliario y Otros</t>
          </r>
        </is>
      </c>
      <c r="F38" s="35" t="n">
        <v>2980.0</v>
      </c>
      <c r="G38" s="35" t="n">
        <v>2980.0</v>
      </c>
      <c r="H38" s="35" t="n">
        <v>1415.0</v>
      </c>
      <c r="I38" s="35" t="n">
        <v>3072.0</v>
      </c>
      <c r="J38" s="35" t="n">
        <v>4619.0</v>
      </c>
      <c r="K38" s="35" t="inlineStr">
        <f>J38-I38</f>
        <is/>
      </c>
      <c r="L38" s="37" t="inlineStr">
        <f>(K38/I38)</f>
        <is/>
      </c>
      <c r="M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05</t>
          </r>
        </is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Máquinas y Equipos</t>
          </r>
        </is>
      </c>
      <c r="F39" s="35" t="n">
        <v>2501.0</v>
      </c>
      <c r="G39" s="35" t="n">
        <v>2501.0</v>
      </c>
      <c r="H39" s="35" t="n">
        <v>164.0</v>
      </c>
      <c r="I39" s="35" t="n">
        <v>2579.0</v>
      </c>
      <c r="J39" s="35" t="n">
        <v>0.0</v>
      </c>
      <c r="K39" s="35" t="inlineStr">
        <f>J39-I39</f>
        <is/>
      </c>
      <c r="L39" s="37" t="inlineStr">
        <f>(K39/I39)</f>
        <is/>
      </c>
      <c r="M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06</t>
          </r>
        </is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Equipos Informáticos</t>
          </r>
        </is>
      </c>
      <c r="F40" s="35" t="n">
        <v>1407.0</v>
      </c>
      <c r="G40" s="35" t="n">
        <v>1407.0</v>
      </c>
      <c r="H40" s="35" t="n">
        <v>70.0</v>
      </c>
      <c r="I40" s="35" t="n">
        <v>1451.0</v>
      </c>
      <c r="J40" s="35" t="n">
        <v>1849.0</v>
      </c>
      <c r="K40" s="35" t="inlineStr">
        <f>J40-I40</f>
        <is/>
      </c>
      <c r="L40" s="37" t="inlineStr">
        <f>(K40/I40)</f>
        <is/>
      </c>
      <c r="M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07</t>
          </r>
        </is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41" s="35" t="n">
        <v>42930.0</v>
      </c>
      <c r="G41" s="35" t="n">
        <v>40439.0</v>
      </c>
      <c r="H41" s="35" t="n">
        <v>0.0</v>
      </c>
      <c r="I41" s="35" t="n">
        <v>44261.0</v>
      </c>
      <c r="J41" s="35" t="n">
        <v>44261.0</v>
      </c>
      <c r="K41" s="36" t="inlineStr"/>
      <c r="L41" s="37" t="inlineStr">
        <f/>
        <is/>
      </c>
      <c r="M41" s="3" t="inlineStr"/>
    </row>
    <row r="42" customHeight="1" ht="15">
      <c r="A42" s="33" t="inlineStr">
        <is>
          <r>
            <rPr>
              <rFont val="Times New Roman"/>
              <sz val="10.0"/>
            </rPr>
            <t xml:space="preserve">34</t>
          </r>
        </is>
      </c>
      <c r="B42" s="33" t="inlineStr">
        <is/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SERVICIO DE LA DEUDA</t>
          </r>
        </is>
      </c>
      <c r="F42" s="35" t="n">
        <v>9449.0</v>
      </c>
      <c r="G42" s="35" t="n">
        <v>593728.0</v>
      </c>
      <c r="H42" s="35" t="n">
        <v>593727.0</v>
      </c>
      <c r="I42" s="35" t="n">
        <v>9742.0</v>
      </c>
      <c r="J42" s="35" t="n">
        <v>10.0</v>
      </c>
      <c r="K42" s="35" t="inlineStr">
        <f>J42-I42</f>
        <is/>
      </c>
      <c r="L42" s="37" t="inlineStr">
        <f>(K42/I42)</f>
        <is/>
      </c>
      <c r="M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04</t>
          </r>
        </is>
      </c>
      <c r="C43" s="33" t="inlineStr">
        <is/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Intereses Deuda Externa</t>
          </r>
        </is>
      </c>
      <c r="F43" s="35" t="n">
        <v>9439.0</v>
      </c>
      <c r="G43" s="35" t="n">
        <v>9439.0</v>
      </c>
      <c r="H43" s="35" t="n">
        <v>9439.0</v>
      </c>
      <c r="I43" s="35" t="n">
        <v>9732.0</v>
      </c>
      <c r="J43" s="35" t="n">
        <v>0.0</v>
      </c>
      <c r="K43" s="35" t="inlineStr">
        <f>J43-I43</f>
        <is/>
      </c>
      <c r="L43" s="37" t="inlineStr">
        <f>(K43/I43)</f>
        <is/>
      </c>
      <c r="M43" s="3" t="inlineStr"/>
    </row>
    <row r="44" customHeight="1" ht="15">
      <c r="A44" s="33" t="inlineStr">
        <is/>
      </c>
      <c r="B44" s="33" t="inlineStr">
        <is>
          <r>
            <rPr>
              <rFont val="Times New Roman"/>
              <sz val="10.0"/>
            </rPr>
            <t xml:space="preserve">07</t>
          </r>
        </is>
      </c>
      <c r="C44" s="33" t="inlineStr">
        <is/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Deuda Flotante</t>
          </r>
        </is>
      </c>
      <c r="F44" s="35" t="n">
        <v>10.0</v>
      </c>
      <c r="G44" s="35" t="n">
        <v>584289.0</v>
      </c>
      <c r="H44" s="35" t="n">
        <v>584288.0</v>
      </c>
      <c r="I44" s="35" t="n">
        <v>10.0</v>
      </c>
      <c r="J44" s="35" t="n">
        <v>10.0</v>
      </c>
      <c r="K44" s="36" t="inlineStr"/>
      <c r="L44" s="37" t="inlineStr">
        <f/>
        <is/>
      </c>
      <c r="M44" s="3" t="inlineStr"/>
    </row>
    <row r="45" customHeight="1" ht="15">
      <c r="A45" s="36" t="inlineStr"/>
      <c r="B45" s="36" t="inlineStr"/>
      <c r="C45" s="36" t="inlineStr"/>
      <c r="D45" s="36" t="inlineStr"/>
      <c r="E45" s="36" t="inlineStr"/>
      <c r="F45" s="36" t="inlineStr"/>
      <c r="G45" s="36" t="inlineStr"/>
      <c r="H45" s="36" t="inlineStr"/>
      <c r="I45" s="36" t="inlineStr"/>
      <c r="J45" s="36" t="inlineStr"/>
      <c r="K45" s="36" t="inlineStr"/>
      <c r="L45" s="36" t="inlineStr"/>
      <c r="M45" s="3" t="inlineStr"/>
    </row>
    <row r="46" customHeight="1" ht="15">
      <c r="A46" s="38" t="inlineStr"/>
      <c r="B46" s="38" t="inlineStr"/>
      <c r="C46" s="38" t="inlineStr"/>
      <c r="D46" s="38" t="inlineStr"/>
      <c r="E46" s="38" t="inlineStr"/>
      <c r="F46" s="38" t="inlineStr"/>
      <c r="G46" s="38" t="inlineStr"/>
      <c r="H46" s="38" t="inlineStr"/>
      <c r="I46" s="38" t="inlineStr"/>
      <c r="J46" s="38" t="inlineStr"/>
      <c r="K46" s="38" t="inlineStr"/>
      <c r="L46" s="38" t="inlineStr"/>
      <c r="M46" s="3" t="inlineStr"/>
    </row>
    <row r="47" customHeight="1" ht="15">
      <c r="A47" s="3" t="inlineStr"/>
      <c r="B47" s="3" t="inlineStr"/>
      <c r="C47" s="3" t="inlineStr"/>
      <c r="D47" s="3" t="inlineStr"/>
      <c r="E47" s="3" t="inlineStr"/>
      <c r="F47" s="3" t="inlineStr"/>
      <c r="G47" s="3" t="inlineStr"/>
      <c r="H47" s="3" t="inlineStr"/>
      <c r="I47" s="3" t="inlineStr"/>
      <c r="J47" s="3" t="inlineStr"/>
      <c r="K47" s="3" t="inlineStr"/>
      <c r="L47" s="3" t="inlineStr"/>
      <c r="M47" s="3" t="inlineStr"/>
    </row>
    <row r="48" customHeight="1" ht="15">
      <c r="A48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8" s="40" t="inlineStr"/>
      <c r="C48" s="40" t="inlineStr"/>
      <c r="D48" s="40" t="inlineStr"/>
      <c r="E48" s="40" t="inlineStr"/>
      <c r="F48" s="41" t="n">
        <v>1.2577652E7</v>
      </c>
      <c r="G48" s="41" t="n">
        <v>1.2269045E7</v>
      </c>
      <c r="H48" s="41" t="n">
        <v>7144484.0</v>
      </c>
      <c r="I48" s="41" t="n">
        <v>1.2616953E7</v>
      </c>
      <c r="J48" s="41" t="n">
        <v>1.2160801E7</v>
      </c>
      <c r="K48" s="41" t="n">
        <v>-456152.0</v>
      </c>
      <c r="L48" s="42" t="n">
        <v>-0.03615389547698244</v>
      </c>
      <c r="M48" s="3" t="inlineStr"/>
    </row>
    <row r="49" customHeight="1" ht="15">
      <c r="A49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9" s="44" t="inlineStr"/>
      <c r="C49" s="44" t="inlineStr"/>
      <c r="D49" s="44" t="inlineStr"/>
      <c r="E49" s="44" t="inlineStr"/>
      <c r="F49" s="44" t="inlineStr"/>
      <c r="G49" s="44" t="inlineStr"/>
      <c r="H49" s="44" t="inlineStr"/>
      <c r="I49" s="44" t="inlineStr"/>
      <c r="J49" s="44" t="inlineStr"/>
      <c r="K49" s="3" t="inlineStr"/>
      <c r="L49" s="3" t="inlineStr"/>
      <c r="M49" s="3" t="inlineStr"/>
    </row>
    <row r="50" customHeight="1" ht="5">
      <c r="A50" s="3" t="inlineStr"/>
      <c r="B50" s="3" t="inlineStr"/>
      <c r="C50" s="3" t="inlineStr"/>
      <c r="D50" s="3" t="inlineStr"/>
      <c r="E50" s="3" t="inlineStr"/>
      <c r="F50" s="3" t="inlineStr"/>
      <c r="G50" s="3" t="inlineStr"/>
      <c r="H50" s="3" t="inlineStr"/>
      <c r="I50" s="3" t="inlineStr"/>
      <c r="J50" s="3" t="inlineStr"/>
      <c r="K50" s="3" t="inlineStr"/>
      <c r="L50" s="3" t="inlineStr"/>
      <c r="M50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8:E48"/>
    <mergeCell ref="A49:J49"/>
  </mergeCells>
  <pageMargins left="0.0" right="0.0" top="0.0" bottom="0.0" header="0.0" footer="0.0"/>
  <pageSetup orientation="landscape"/>
  <drawing r:id="rIdDr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RELACIONES EXTERIORES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06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RELACIONES ECONÓMICAS INTERNACIONALES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06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SUBSECRETARÍA DE RELACIONES ECONÓMICAS INTERNACIONALES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US$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4285.0</v>
      </c>
      <c r="G12" s="31" t="n">
        <v>4219.0</v>
      </c>
      <c r="H12" s="31" t="n">
        <v>2129.0</v>
      </c>
      <c r="I12" s="31" t="n">
        <v>4285.0</v>
      </c>
      <c r="J12" s="31" t="n">
        <v>3793.0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3" s="35" t="n">
        <v>10.0</v>
      </c>
      <c r="G13" s="35" t="n">
        <v>10.0</v>
      </c>
      <c r="H13" s="35" t="n">
        <v>14.0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99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Otros</t>
          </r>
        </is>
      </c>
      <c r="F14" s="35" t="n">
        <v>10.0</v>
      </c>
      <c r="G14" s="35" t="n">
        <v>10.0</v>
      </c>
      <c r="H14" s="35" t="n">
        <v>14.0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>
          <r>
            <rPr>
              <rFont val="Times New Roman"/>
              <sz val="10.0"/>
            </rPr>
            <t xml:space="preserve">09</t>
          </r>
        </is>
      </c>
      <c r="B15" s="33" t="inlineStr">
        <is/>
      </c>
      <c r="C15" s="33" t="inlineStr">
        <is/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APORTE FISCAL</t>
          </r>
        </is>
      </c>
      <c r="F15" s="35" t="n">
        <v>3940.0</v>
      </c>
      <c r="G15" s="35" t="n">
        <v>3874.0</v>
      </c>
      <c r="H15" s="35" t="n">
        <v>1817.0</v>
      </c>
      <c r="I15" s="35" t="n">
        <v>3940.0</v>
      </c>
      <c r="J15" s="35" t="n">
        <v>3783.0</v>
      </c>
      <c r="K15" s="35" t="inlineStr">
        <f>J15-I15</f>
        <is/>
      </c>
      <c r="L15" s="37" t="inlineStr">
        <f>(K15/I15)</f>
        <is/>
      </c>
      <c r="M15" s="3" t="inlineStr"/>
    </row>
    <row r="16" customHeight="1" ht="15">
      <c r="A16" s="33" t="inlineStr">
        <is/>
      </c>
      <c r="B16" s="33" t="inlineStr">
        <is>
          <r>
            <rPr>
              <rFont val="Times New Roman"/>
              <sz val="10.0"/>
            </rPr>
            <t xml:space="preserve">01</t>
          </r>
        </is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Libre</t>
          </r>
        </is>
      </c>
      <c r="F16" s="35" t="n">
        <v>3940.0</v>
      </c>
      <c r="G16" s="35" t="n">
        <v>3874.0</v>
      </c>
      <c r="H16" s="35" t="n">
        <v>1817.0</v>
      </c>
      <c r="I16" s="35" t="n">
        <v>3940.0</v>
      </c>
      <c r="J16" s="35" t="n">
        <v>3783.0</v>
      </c>
      <c r="K16" s="35" t="inlineStr">
        <f>J16-I16</f>
        <is/>
      </c>
      <c r="L16" s="37" t="inlineStr">
        <f>(K16/I16)</f>
        <is/>
      </c>
      <c r="M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11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VENTA DE ACTIVOS FINANCIEROS</t>
          </r>
        </is>
      </c>
      <c r="F17" s="35" t="n">
        <v>335.0</v>
      </c>
      <c r="G17" s="35" t="n">
        <v>335.0</v>
      </c>
      <c r="H17" s="35" t="n">
        <v>298.0</v>
      </c>
      <c r="I17" s="35" t="n">
        <v>335.0</v>
      </c>
      <c r="J17" s="35" t="n">
        <v>0.0</v>
      </c>
      <c r="K17" s="35" t="inlineStr">
        <f>J17-I17</f>
        <is/>
      </c>
      <c r="L17" s="37" t="inlineStr">
        <f>(K17/I17)</f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03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Operaciones de Cambio</t>
          </r>
        </is>
      </c>
      <c r="F18" s="35" t="n">
        <v>335.0</v>
      </c>
      <c r="G18" s="35" t="n">
        <v>335.0</v>
      </c>
      <c r="H18" s="35" t="n">
        <v>298.0</v>
      </c>
      <c r="I18" s="35" t="n">
        <v>335.0</v>
      </c>
      <c r="J18" s="35" t="n">
        <v>0.0</v>
      </c>
      <c r="K18" s="35" t="inlineStr">
        <f>J18-I18</f>
        <is/>
      </c>
      <c r="L18" s="37" t="inlineStr">
        <f>(K18/I18)</f>
        <is/>
      </c>
      <c r="M18" s="3" t="inlineStr"/>
    </row>
    <row r="19" customHeight="1" ht="15">
      <c r="A19" s="29" t="inlineStr">
        <is/>
      </c>
      <c r="B19" s="29" t="inlineStr">
        <is/>
      </c>
      <c r="C19" s="29" t="inlineStr">
        <is/>
      </c>
      <c r="D19" s="29" t="inlineStr">
        <is/>
      </c>
      <c r="E19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19" s="31" t="n">
        <v>4285.0</v>
      </c>
      <c r="G19" s="31" t="n">
        <v>4219.0</v>
      </c>
      <c r="H19" s="31" t="n">
        <v>2082.0</v>
      </c>
      <c r="I19" s="31" t="n">
        <v>4285.0</v>
      </c>
      <c r="J19" s="31" t="n">
        <v>3793.0</v>
      </c>
      <c r="K19" s="31" t="inlineStr">
        <f>J19-I19</f>
        <is/>
      </c>
      <c r="L19" s="32" t="inlineStr">
        <f>(K19/I19)</f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21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GASTOS EN PERSONAL</t>
          </r>
        </is>
      </c>
      <c r="F20" s="35" t="n">
        <v>1294.0</v>
      </c>
      <c r="G20" s="35" t="n">
        <v>1268.0</v>
      </c>
      <c r="H20" s="35" t="n">
        <v>614.0</v>
      </c>
      <c r="I20" s="35" t="n">
        <v>1294.0</v>
      </c>
      <c r="J20" s="35" t="n">
        <v>1242.0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22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1" s="35" t="n">
        <v>537.0</v>
      </c>
      <c r="G21" s="35" t="n">
        <v>510.0</v>
      </c>
      <c r="H21" s="35" t="n">
        <v>108.0</v>
      </c>
      <c r="I21" s="35" t="n">
        <v>537.0</v>
      </c>
      <c r="J21" s="35" t="n">
        <v>550.0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24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2" s="35" t="n">
        <v>1857.0</v>
      </c>
      <c r="G22" s="35" t="n">
        <v>1857.0</v>
      </c>
      <c r="H22" s="35" t="n">
        <v>974.0</v>
      </c>
      <c r="I22" s="35" t="n">
        <v>1857.0</v>
      </c>
      <c r="J22" s="35" t="n">
        <v>1737.0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01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Al Sector Privado</t>
          </r>
        </is>
      </c>
      <c r="F23" s="35" t="n">
        <v>150.0</v>
      </c>
      <c r="G23" s="35" t="n">
        <v>150.0</v>
      </c>
      <c r="H23" s="35" t="n">
        <v>75.0</v>
      </c>
      <c r="I23" s="35" t="n">
        <v>150.0</v>
      </c>
      <c r="J23" s="35" t="n">
        <v>150.0</v>
      </c>
      <c r="K23" s="36" t="inlineStr"/>
      <c r="L23" s="37" t="inlineStr">
        <f/>
        <is/>
      </c>
      <c r="M23" s="3" t="inlineStr"/>
    </row>
    <row r="24" customHeight="1" ht="15">
      <c r="A24" s="33" t="inlineStr">
        <is/>
      </c>
      <c r="B24" s="33" t="inlineStr">
        <is/>
      </c>
      <c r="C24" s="33" t="inlineStr">
        <is>
          <r>
            <rPr>
              <rFont val="Times New Roman"/>
              <sz val="10.0"/>
            </rPr>
            <t xml:space="preserve">065</t>
          </r>
        </is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Fundación Chilena del Pacifico</t>
          </r>
        </is>
      </c>
      <c r="F24" s="35" t="n">
        <v>150.0</v>
      </c>
      <c r="G24" s="35" t="n">
        <v>150.0</v>
      </c>
      <c r="H24" s="35" t="n">
        <v>75.0</v>
      </c>
      <c r="I24" s="35" t="n">
        <v>150.0</v>
      </c>
      <c r="J24" s="35" t="n">
        <v>150.0</v>
      </c>
      <c r="K24" s="36" t="inlineStr"/>
      <c r="L24" s="37" t="inlineStr">
        <f/>
        <is/>
      </c>
      <c r="M24" s="3" t="inlineStr"/>
    </row>
    <row r="25" customHeight="1" ht="15">
      <c r="A25" s="33" t="inlineStr">
        <is/>
      </c>
      <c r="B25" s="33" t="inlineStr">
        <is>
          <r>
            <rPr>
              <rFont val="Times New Roman"/>
              <sz val="10.0"/>
            </rPr>
            <t xml:space="preserve">07</t>
          </r>
        </is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A Organismos Internacionales</t>
          </r>
        </is>
      </c>
      <c r="F25" s="35" t="n">
        <v>11.0</v>
      </c>
      <c r="G25" s="35" t="n">
        <v>11.0</v>
      </c>
      <c r="H25" s="35" t="n">
        <v>10.0</v>
      </c>
      <c r="I25" s="35" t="n">
        <v>11.0</v>
      </c>
      <c r="J25" s="35" t="n">
        <v>24.0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/>
      </c>
      <c r="B26" s="33" t="inlineStr">
        <is/>
      </c>
      <c r="C26" s="33" t="inlineStr">
        <is>
          <r>
            <rPr>
              <rFont val="Times New Roman"/>
              <sz val="10.0"/>
            </rPr>
            <t xml:space="preserve">001</t>
          </r>
        </is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Cooperación Técnica a Organismos Internacionales</t>
          </r>
        </is>
      </c>
      <c r="F26" s="35" t="n">
        <v>11.0</v>
      </c>
      <c r="G26" s="35" t="n">
        <v>11.0</v>
      </c>
      <c r="H26" s="35" t="n">
        <v>10.0</v>
      </c>
      <c r="I26" s="35" t="n">
        <v>11.0</v>
      </c>
      <c r="J26" s="35" t="n">
        <v>24.0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09</t>
          </r>
        </is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27" s="35" t="n">
        <v>1696.0</v>
      </c>
      <c r="G27" s="35" t="n">
        <v>1696.0</v>
      </c>
      <c r="H27" s="35" t="n">
        <v>889.0</v>
      </c>
      <c r="I27" s="35" t="n">
        <v>1696.0</v>
      </c>
      <c r="J27" s="35" t="n">
        <v>1563.0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/>
      </c>
      <c r="B28" s="33" t="inlineStr">
        <is/>
      </c>
      <c r="C28" s="33" t="inlineStr">
        <is>
          <r>
            <rPr>
              <rFont val="Times New Roman"/>
              <sz val="10.0"/>
            </rPr>
            <t xml:space="preserve">554</t>
          </r>
        </is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Negociaciones y Administración de Acuerdos</t>
          </r>
        </is>
      </c>
      <c r="F28" s="35" t="n">
        <v>1504.0</v>
      </c>
      <c r="G28" s="35" t="n">
        <v>1504.0</v>
      </c>
      <c r="H28" s="35" t="n">
        <v>785.0</v>
      </c>
      <c r="I28" s="35" t="n">
        <v>1504.0</v>
      </c>
      <c r="J28" s="35" t="n">
        <v>1508.0</v>
      </c>
      <c r="K28" s="35" t="inlineStr">
        <f>J28-I28</f>
        <is/>
      </c>
      <c r="L28" s="37" t="inlineStr">
        <f>(K28/I28)</f>
        <is/>
      </c>
      <c r="M28" s="3" t="inlineStr"/>
    </row>
    <row r="29" customHeight="1" ht="15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557</t>
          </r>
        </is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Defensa Comercial</t>
          </r>
        </is>
      </c>
      <c r="F29" s="35" t="n">
        <v>55.0</v>
      </c>
      <c r="G29" s="35" t="n">
        <v>55.0</v>
      </c>
      <c r="H29" s="35" t="n">
        <v>1.0</v>
      </c>
      <c r="I29" s="35" t="n">
        <v>55.0</v>
      </c>
      <c r="J29" s="35" t="n">
        <v>55.0</v>
      </c>
      <c r="K29" s="36" t="inlineStr"/>
      <c r="L29" s="37" t="inlineStr">
        <f/>
        <is/>
      </c>
      <c r="M29" s="3" t="inlineStr"/>
    </row>
    <row r="30" customHeight="1" ht="15">
      <c r="A30" s="33" t="inlineStr">
        <is/>
      </c>
      <c r="B30" s="33" t="inlineStr">
        <is/>
      </c>
      <c r="C30" s="33" t="inlineStr">
        <is>
          <r>
            <rPr>
              <rFont val="Times New Roman"/>
              <sz val="10.0"/>
            </rPr>
            <t xml:space="preserve">560</t>
          </r>
        </is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Profundización Inserción Económica Asia</t>
          </r>
        </is>
      </c>
      <c r="F30" s="35" t="n">
        <v>137.0</v>
      </c>
      <c r="G30" s="35" t="n">
        <v>137.0</v>
      </c>
      <c r="H30" s="35" t="n">
        <v>103.0</v>
      </c>
      <c r="I30" s="35" t="n">
        <v>137.0</v>
      </c>
      <c r="J30" s="35" t="n">
        <v>0.0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25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INTEGROS AL FISCO</t>
          </r>
        </is>
      </c>
      <c r="F31" s="35" t="n">
        <v>10.0</v>
      </c>
      <c r="G31" s="35" t="n">
        <v>10.0</v>
      </c>
      <c r="H31" s="35" t="n">
        <v>8.0</v>
      </c>
      <c r="I31" s="35" t="n">
        <v>10.0</v>
      </c>
      <c r="J31" s="35" t="n">
        <v>0.0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99</t>
          </r>
        </is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2" s="35" t="n">
        <v>10.0</v>
      </c>
      <c r="G32" s="35" t="n">
        <v>10.0</v>
      </c>
      <c r="H32" s="35" t="n">
        <v>8.0</v>
      </c>
      <c r="I32" s="35" t="n">
        <v>10.0</v>
      </c>
      <c r="J32" s="35" t="n">
        <v>0.0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27">
      <c r="A33" s="33" t="inlineStr">
        <is>
          <r>
            <rPr>
              <rFont val="Times New Roman"/>
              <sz val="10.0"/>
            </rPr>
            <t xml:space="preserve">29</t>
          </r>
        </is>
      </c>
      <c r="B33" s="33" t="inlineStr">
        <is/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3" s="35" t="n">
        <v>252.0</v>
      </c>
      <c r="G33" s="35" t="n">
        <v>239.0</v>
      </c>
      <c r="H33" s="35" t="n">
        <v>80.0</v>
      </c>
      <c r="I33" s="35" t="n">
        <v>252.0</v>
      </c>
      <c r="J33" s="35" t="n">
        <v>264.0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06</t>
          </r>
        </is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Equipos Informáticos</t>
          </r>
        </is>
      </c>
      <c r="F34" s="35" t="n">
        <v>65.0</v>
      </c>
      <c r="G34" s="35" t="n">
        <v>65.0</v>
      </c>
      <c r="H34" s="35" t="n">
        <v>48.0</v>
      </c>
      <c r="I34" s="35" t="n">
        <v>65.0</v>
      </c>
      <c r="J34" s="35" t="n">
        <v>77.0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07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35" s="35" t="n">
        <v>187.0</v>
      </c>
      <c r="G35" s="35" t="n">
        <v>174.0</v>
      </c>
      <c r="H35" s="35" t="n">
        <v>32.0</v>
      </c>
      <c r="I35" s="35" t="n">
        <v>187.0</v>
      </c>
      <c r="J35" s="35" t="n">
        <v>187.0</v>
      </c>
      <c r="K35" s="36" t="inlineStr"/>
      <c r="L35" s="37" t="inlineStr">
        <f/>
        <is/>
      </c>
      <c r="M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34</t>
          </r>
        </is>
      </c>
      <c r="B36" s="33" t="inlineStr">
        <is/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SERVICIO DE LA DEUDA</t>
          </r>
        </is>
      </c>
      <c r="F36" s="35" t="n">
        <v>335.0</v>
      </c>
      <c r="G36" s="35" t="n">
        <v>335.0</v>
      </c>
      <c r="H36" s="35" t="n">
        <v>298.0</v>
      </c>
      <c r="I36" s="35" t="n">
        <v>335.0</v>
      </c>
      <c r="J36" s="35" t="n">
        <v>0.0</v>
      </c>
      <c r="K36" s="35" t="inlineStr">
        <f>J36-I36</f>
        <is/>
      </c>
      <c r="L36" s="37" t="inlineStr">
        <f>(K36/I36)</f>
        <is/>
      </c>
      <c r="M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02</t>
          </r>
        </is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Amortización Deuda Externa</t>
          </r>
        </is>
      </c>
      <c r="F37" s="35" t="n">
        <v>335.0</v>
      </c>
      <c r="G37" s="35" t="n">
        <v>335.0</v>
      </c>
      <c r="H37" s="35" t="n">
        <v>298.0</v>
      </c>
      <c r="I37" s="35" t="n">
        <v>335.0</v>
      </c>
      <c r="J37" s="35" t="n">
        <v>0.0</v>
      </c>
      <c r="K37" s="35" t="inlineStr">
        <f>J37-I37</f>
        <is/>
      </c>
      <c r="L37" s="37" t="inlineStr">
        <f>(K37/I37)</f>
        <is/>
      </c>
      <c r="M37" s="3" t="inlineStr"/>
    </row>
    <row r="38" customHeight="1" ht="15">
      <c r="A38" s="36" t="inlineStr"/>
      <c r="B38" s="36" t="inlineStr"/>
      <c r="C38" s="36" t="inlineStr"/>
      <c r="D38" s="36" t="inlineStr"/>
      <c r="E38" s="36" t="inlineStr"/>
      <c r="F38" s="36" t="inlineStr"/>
      <c r="G38" s="36" t="inlineStr"/>
      <c r="H38" s="36" t="inlineStr"/>
      <c r="I38" s="36" t="inlineStr"/>
      <c r="J38" s="36" t="inlineStr"/>
      <c r="K38" s="36" t="inlineStr"/>
      <c r="L38" s="36" t="inlineStr"/>
      <c r="M38" s="3" t="inlineStr"/>
    </row>
    <row r="39" customHeight="1" ht="15">
      <c r="A39" s="38" t="inlineStr"/>
      <c r="B39" s="38" t="inlineStr"/>
      <c r="C39" s="38" t="inlineStr"/>
      <c r="D39" s="38" t="inlineStr"/>
      <c r="E39" s="38" t="inlineStr"/>
      <c r="F39" s="38" t="inlineStr"/>
      <c r="G39" s="38" t="inlineStr"/>
      <c r="H39" s="38" t="inlineStr"/>
      <c r="I39" s="38" t="inlineStr"/>
      <c r="J39" s="38" t="inlineStr"/>
      <c r="K39" s="38" t="inlineStr"/>
      <c r="L39" s="38" t="inlineStr"/>
      <c r="M39" s="3" t="inlineStr"/>
    </row>
    <row r="40" customHeight="1" ht="15">
      <c r="A40" s="3" t="inlineStr"/>
      <c r="B40" s="3" t="inlineStr"/>
      <c r="C40" s="3" t="inlineStr"/>
      <c r="D40" s="3" t="inlineStr"/>
      <c r="E40" s="3" t="inlineStr"/>
      <c r="F40" s="3" t="inlineStr"/>
      <c r="G40" s="3" t="inlineStr"/>
      <c r="H40" s="3" t="inlineStr"/>
      <c r="I40" s="3" t="inlineStr"/>
      <c r="J40" s="3" t="inlineStr"/>
      <c r="K40" s="3" t="inlineStr"/>
      <c r="L40" s="3" t="inlineStr"/>
      <c r="M40" s="3" t="inlineStr"/>
    </row>
    <row r="41" customHeight="1" ht="15">
      <c r="A41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1" s="40" t="inlineStr"/>
      <c r="C41" s="40" t="inlineStr"/>
      <c r="D41" s="40" t="inlineStr"/>
      <c r="E41" s="40" t="inlineStr"/>
      <c r="F41" s="41" t="n">
        <v>3940.0</v>
      </c>
      <c r="G41" s="41" t="n">
        <v>3874.0</v>
      </c>
      <c r="H41" s="41" t="n">
        <v>1776.0</v>
      </c>
      <c r="I41" s="41" t="n">
        <v>3940.0</v>
      </c>
      <c r="J41" s="41" t="n">
        <v>3793.0</v>
      </c>
      <c r="K41" s="41" t="n">
        <v>-147.0</v>
      </c>
      <c r="L41" s="42" t="n">
        <v>-0.03730964467005076</v>
      </c>
      <c r="M41" s="3" t="inlineStr"/>
    </row>
    <row r="42" customHeight="1" ht="15">
      <c r="A42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2" s="44" t="inlineStr"/>
      <c r="C42" s="44" t="inlineStr"/>
      <c r="D42" s="44" t="inlineStr"/>
      <c r="E42" s="44" t="inlineStr"/>
      <c r="F42" s="44" t="inlineStr"/>
      <c r="G42" s="44" t="inlineStr"/>
      <c r="H42" s="44" t="inlineStr"/>
      <c r="I42" s="44" t="inlineStr"/>
      <c r="J42" s="44" t="inlineStr"/>
      <c r="K42" s="3" t="inlineStr"/>
      <c r="L42" s="3" t="inlineStr"/>
      <c r="M42" s="3" t="inlineStr"/>
    </row>
    <row r="43" customHeight="1" ht="5">
      <c r="A43" s="3" t="inlineStr"/>
      <c r="B43" s="3" t="inlineStr"/>
      <c r="C43" s="3" t="inlineStr"/>
      <c r="D43" s="3" t="inlineStr"/>
      <c r="E43" s="3" t="inlineStr"/>
      <c r="F43" s="3" t="inlineStr"/>
      <c r="G43" s="3" t="inlineStr"/>
      <c r="H43" s="3" t="inlineStr"/>
      <c r="I43" s="3" t="inlineStr"/>
      <c r="J43" s="3" t="inlineStr"/>
      <c r="K43" s="3" t="inlineStr"/>
      <c r="L43" s="3" t="inlineStr"/>
      <c r="M43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1:E41"/>
    <mergeCell ref="A42:J42"/>
  </mergeCells>
  <pageMargins left="0.0" right="0.0" top="0.0" bottom="0.0" header="0.0" footer="0.0"/>
  <pageSetup orientation="landscape"/>
  <drawing r:id="rIdDr2"/>
</worksheet>
</file>