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INSTITUTO ANTÁRTICO CHILENO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04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INSTITUTO ANTÁRTICO CHILENO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8206112.0</v>
      </c>
      <c r="G12" s="31" t="n">
        <v>8919426.0</v>
      </c>
      <c r="H12" s="31" t="n">
        <v>5879434.0</v>
      </c>
      <c r="I12" s="31" t="n">
        <v>8348084.0</v>
      </c>
      <c r="J12" s="31" t="n">
        <v>8155376.0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689250.0</v>
      </c>
      <c r="G13" s="35" t="n">
        <v>689250.0</v>
      </c>
      <c r="H13" s="35" t="n">
        <v>241006.0</v>
      </c>
      <c r="I13" s="35" t="n">
        <v>710616.0</v>
      </c>
      <c r="J13" s="35" t="n">
        <v>696404.0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689250.0</v>
      </c>
      <c r="G14" s="35" t="n">
        <v>689250.0</v>
      </c>
      <c r="H14" s="35" t="n">
        <v>241006.0</v>
      </c>
      <c r="I14" s="35" t="n">
        <v>710616.0</v>
      </c>
      <c r="J14" s="35" t="n">
        <v>696404.0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27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019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Subsecretaría de Ciencia, Tecnología, Conocimiento e Innovación</t>
          </r>
        </is>
      </c>
      <c r="F15" s="35" t="n">
        <v>689240.0</v>
      </c>
      <c r="G15" s="35" t="n">
        <v>689240.0</v>
      </c>
      <c r="H15" s="35" t="n">
        <v>241006.0</v>
      </c>
      <c r="I15" s="35" t="n">
        <v>710606.0</v>
      </c>
      <c r="J15" s="35" t="n">
        <v>696394.0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201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6" s="35" t="n">
        <v>10.0</v>
      </c>
      <c r="G16" s="35" t="n">
        <v>10.0</v>
      </c>
      <c r="H16" s="35" t="n">
        <v>0.0</v>
      </c>
      <c r="I16" s="35" t="n">
        <v>10.0</v>
      </c>
      <c r="J16" s="35" t="n">
        <v>10.0</v>
      </c>
      <c r="K16" s="37" t="inlineStr"/>
      <c r="L16" s="36" t="inlineStr">
        <f/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20.0</v>
      </c>
      <c r="G17" s="35" t="n">
        <v>20.0</v>
      </c>
      <c r="H17" s="35" t="n">
        <v>224576.0</v>
      </c>
      <c r="I17" s="35" t="n">
        <v>20.0</v>
      </c>
      <c r="J17" s="35" t="n">
        <v>20.0</v>
      </c>
      <c r="K17" s="37" t="inlineStr"/>
      <c r="L17" s="36" t="inlineStr">
        <f/>
        <is/>
      </c>
      <c r="M17" s="3" t="inlineStr"/>
    </row>
    <row r="18" customHeight="1" ht="27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8" s="35" t="n">
        <v>10.0</v>
      </c>
      <c r="G18" s="35" t="n">
        <v>10.0</v>
      </c>
      <c r="H18" s="35" t="n">
        <v>27020.0</v>
      </c>
      <c r="I18" s="35" t="n">
        <v>10.0</v>
      </c>
      <c r="J18" s="35" t="n">
        <v>10.0</v>
      </c>
      <c r="K18" s="37" t="inlineStr"/>
      <c r="L18" s="36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10.0</v>
      </c>
      <c r="G19" s="35" t="n">
        <v>10.0</v>
      </c>
      <c r="H19" s="35" t="n">
        <v>197556.0</v>
      </c>
      <c r="I19" s="35" t="n">
        <v>10.0</v>
      </c>
      <c r="J19" s="35" t="n">
        <v>10.0</v>
      </c>
      <c r="K19" s="37" t="inlineStr"/>
      <c r="L19" s="36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7516822.0</v>
      </c>
      <c r="G20" s="35" t="n">
        <v>7634365.0</v>
      </c>
      <c r="H20" s="35" t="n">
        <v>5212292.0</v>
      </c>
      <c r="I20" s="35" t="n">
        <v>7637428.0</v>
      </c>
      <c r="J20" s="35" t="n">
        <v>7458932.0</v>
      </c>
      <c r="K20" s="35" t="inlineStr">
        <f>J20-I20</f>
        <is/>
      </c>
      <c r="L20" s="36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7516822.0</v>
      </c>
      <c r="G21" s="35" t="n">
        <v>7634365.0</v>
      </c>
      <c r="H21" s="35" t="n">
        <v>5212292.0</v>
      </c>
      <c r="I21" s="35" t="n">
        <v>7637428.0</v>
      </c>
      <c r="J21" s="35" t="n">
        <v>7458932.0</v>
      </c>
      <c r="K21" s="35" t="inlineStr">
        <f>J21-I21</f>
        <is/>
      </c>
      <c r="L21" s="36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10.0</v>
      </c>
      <c r="G22" s="35" t="n">
        <v>10.0</v>
      </c>
      <c r="H22" s="35" t="n">
        <v>201560.0</v>
      </c>
      <c r="I22" s="35" t="n">
        <v>10.0</v>
      </c>
      <c r="J22" s="35" t="n">
        <v>10.0</v>
      </c>
      <c r="K22" s="37" t="inlineStr"/>
      <c r="L22" s="36" t="inlineStr">
        <f/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10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3" s="35" t="n">
        <v>10.0</v>
      </c>
      <c r="G23" s="35" t="n">
        <v>10.0</v>
      </c>
      <c r="H23" s="35" t="n">
        <v>201560.0</v>
      </c>
      <c r="I23" s="35" t="n">
        <v>10.0</v>
      </c>
      <c r="J23" s="35" t="n">
        <v>10.0</v>
      </c>
      <c r="K23" s="37" t="inlineStr"/>
      <c r="L23" s="36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4" s="35" t="n">
        <v>10.0</v>
      </c>
      <c r="G24" s="35" t="n">
        <v>595781.0</v>
      </c>
      <c r="H24" s="35" t="n">
        <v>0.0</v>
      </c>
      <c r="I24" s="35" t="n">
        <v>10.0</v>
      </c>
      <c r="J24" s="35" t="n">
        <v>10.0</v>
      </c>
      <c r="K24" s="37" t="inlineStr"/>
      <c r="L24" s="36" t="inlineStr">
        <f/>
        <is/>
      </c>
      <c r="M24" s="3" t="inlineStr"/>
    </row>
    <row r="25" customHeight="1" ht="15">
      <c r="A25" s="29" t="inlineStr">
        <is/>
      </c>
      <c r="B25" s="29" t="inlineStr">
        <is/>
      </c>
      <c r="C25" s="29" t="inlineStr">
        <is/>
      </c>
      <c r="D25" s="29" t="inlineStr">
        <is/>
      </c>
      <c r="E2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5" s="31" t="n">
        <v>8206112.0</v>
      </c>
      <c r="G25" s="31" t="n">
        <v>8919426.0</v>
      </c>
      <c r="H25" s="31" t="n">
        <v>6112359.0</v>
      </c>
      <c r="I25" s="31" t="n">
        <v>8348084.0</v>
      </c>
      <c r="J25" s="31" t="n">
        <v>8155376.0</v>
      </c>
      <c r="K25" s="31" t="inlineStr">
        <f>J25-I25</f>
        <is/>
      </c>
      <c r="L25" s="32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GASTOS EN PERSONAL</t>
          </r>
        </is>
      </c>
      <c r="F26" s="35" t="n">
        <v>3626333.0</v>
      </c>
      <c r="G26" s="35" t="n">
        <v>3532281.0</v>
      </c>
      <c r="H26" s="35" t="n">
        <v>2337843.0</v>
      </c>
      <c r="I26" s="35" t="n">
        <v>3626333.0</v>
      </c>
      <c r="J26" s="35" t="n">
        <v>3681648.0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7" s="35" t="n">
        <v>319615.0</v>
      </c>
      <c r="G27" s="35" t="n">
        <v>303634.0</v>
      </c>
      <c r="H27" s="35" t="n">
        <v>227909.0</v>
      </c>
      <c r="I27" s="35" t="n">
        <v>329523.0</v>
      </c>
      <c r="J27" s="35" t="n">
        <v>322929.0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23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8" s="35" t="n">
        <v>10.0</v>
      </c>
      <c r="G28" s="35" t="n">
        <v>19948.0</v>
      </c>
      <c r="H28" s="35" t="n">
        <v>19937.0</v>
      </c>
      <c r="I28" s="35" t="n">
        <v>10.0</v>
      </c>
      <c r="J28" s="35" t="n">
        <v>10.0</v>
      </c>
      <c r="K28" s="37" t="inlineStr"/>
      <c r="L28" s="36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03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9" s="35" t="n">
        <v>10.0</v>
      </c>
      <c r="G29" s="35" t="n">
        <v>19948.0</v>
      </c>
      <c r="H29" s="35" t="n">
        <v>19937.0</v>
      </c>
      <c r="I29" s="35" t="n">
        <v>10.0</v>
      </c>
      <c r="J29" s="35" t="n">
        <v>10.0</v>
      </c>
      <c r="K29" s="37" t="inlineStr"/>
      <c r="L29" s="36" t="inlineStr">
        <f/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24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0" s="35" t="n">
        <v>4157810.0</v>
      </c>
      <c r="G30" s="35" t="n">
        <v>4157810.0</v>
      </c>
      <c r="H30" s="35" t="n">
        <v>2270970.0</v>
      </c>
      <c r="I30" s="35" t="n">
        <v>4286702.0</v>
      </c>
      <c r="J30" s="35" t="n">
        <v>4046132.0</v>
      </c>
      <c r="K30" s="35" t="inlineStr">
        <f>J30-I30</f>
        <is/>
      </c>
      <c r="L30" s="36" t="inlineStr">
        <f>(K30/I30)</f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03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1" s="35" t="n">
        <v>20.0</v>
      </c>
      <c r="G31" s="35" t="n">
        <v>20.0</v>
      </c>
      <c r="H31" s="35" t="n">
        <v>0.0</v>
      </c>
      <c r="I31" s="35" t="n">
        <v>20.0</v>
      </c>
      <c r="J31" s="35" t="n">
        <v>20.0</v>
      </c>
      <c r="K31" s="37" t="inlineStr"/>
      <c r="L31" s="36" t="inlineStr">
        <f/>
        <is/>
      </c>
      <c r="M31" s="3" t="inlineStr"/>
    </row>
    <row r="32" customHeight="1" ht="27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040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Desarrollo de la Ciencia Antártica Concursable y Tesis Antárticas</t>
          </r>
        </is>
      </c>
      <c r="F32" s="35" t="n">
        <v>0.0</v>
      </c>
      <c r="G32" s="35" t="n">
        <v>0.0</v>
      </c>
      <c r="H32" s="35" t="n">
        <v>0.0</v>
      </c>
      <c r="I32" s="35" t="n">
        <v>0.0</v>
      </c>
      <c r="J32" s="35" t="n">
        <v>20.0</v>
      </c>
      <c r="K32" s="35" t="inlineStr">
        <f>J32-I32</f>
        <is/>
      </c>
      <c r="L32" s="36" t="inlineStr">
        <f/>
        <is/>
      </c>
      <c r="M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045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Desarrollo de la Ciencia Antártica Concursable</t>
          </r>
        </is>
      </c>
      <c r="F33" s="35" t="n">
        <v>10.0</v>
      </c>
      <c r="G33" s="35" t="n">
        <v>10.0</v>
      </c>
      <c r="H33" s="35" t="n">
        <v>0.0</v>
      </c>
      <c r="I33" s="35" t="n">
        <v>10.0</v>
      </c>
      <c r="J33" s="35" t="n">
        <v>0.0</v>
      </c>
      <c r="K33" s="35" t="inlineStr">
        <f>J33-I33</f>
        <is/>
      </c>
      <c r="L33" s="36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047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Tesis Antárticas</t>
          </r>
        </is>
      </c>
      <c r="F34" s="35" t="n">
        <v>10.0</v>
      </c>
      <c r="G34" s="35" t="n">
        <v>10.0</v>
      </c>
      <c r="H34" s="35" t="n">
        <v>0.0</v>
      </c>
      <c r="I34" s="35" t="n">
        <v>10.0</v>
      </c>
      <c r="J34" s="35" t="n">
        <v>0.0</v>
      </c>
      <c r="K34" s="35" t="inlineStr">
        <f>J34-I34</f>
        <is/>
      </c>
      <c r="L34" s="36" t="inlineStr">
        <f>(K34/I34)</f>
        <is/>
      </c>
      <c r="M34" s="3" t="inlineStr"/>
    </row>
    <row r="35" customHeight="1" ht="27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08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 Instituciones Privadas Ejecutoras de Políticas Públicas</t>
          </r>
        </is>
      </c>
      <c r="F35" s="35" t="n">
        <v>590475.0</v>
      </c>
      <c r="G35" s="35" t="n">
        <v>590475.0</v>
      </c>
      <c r="H35" s="35" t="n">
        <v>26000.0</v>
      </c>
      <c r="I35" s="35" t="n">
        <v>608780.0</v>
      </c>
      <c r="J35" s="35" t="n">
        <v>596604.0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27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040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Desarrollo de la Ciencia Antártica Concursable y Tesis Antárticas</t>
          </r>
        </is>
      </c>
      <c r="F36" s="35" t="n">
        <v>0.0</v>
      </c>
      <c r="G36" s="35" t="n">
        <v>0.0</v>
      </c>
      <c r="H36" s="35" t="n">
        <v>0.0</v>
      </c>
      <c r="I36" s="35" t="n">
        <v>0.0</v>
      </c>
      <c r="J36" s="35" t="n">
        <v>596604.0</v>
      </c>
      <c r="K36" s="35" t="inlineStr">
        <f>J36-I36</f>
        <is/>
      </c>
      <c r="L36" s="36" t="inlineStr">
        <f/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045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Desarrollo de la Ciencia Antártica Concursable</t>
          </r>
        </is>
      </c>
      <c r="F37" s="35" t="n">
        <v>537245.0</v>
      </c>
      <c r="G37" s="35" t="n">
        <v>537245.0</v>
      </c>
      <c r="H37" s="35" t="n">
        <v>21000.0</v>
      </c>
      <c r="I37" s="35" t="n">
        <v>553900.0</v>
      </c>
      <c r="J37" s="35" t="n">
        <v>0.0</v>
      </c>
      <c r="K37" s="35" t="inlineStr">
        <f>J37-I37</f>
        <is/>
      </c>
      <c r="L37" s="36" t="inlineStr">
        <f>(K37/I37)</f>
        <is/>
      </c>
      <c r="M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047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Tesis Antárticas</t>
          </r>
        </is>
      </c>
      <c r="F38" s="35" t="n">
        <v>53230.0</v>
      </c>
      <c r="G38" s="35" t="n">
        <v>53230.0</v>
      </c>
      <c r="H38" s="35" t="n">
        <v>5000.0</v>
      </c>
      <c r="I38" s="35" t="n">
        <v>54880.0</v>
      </c>
      <c r="J38" s="35" t="n">
        <v>0.0</v>
      </c>
      <c r="K38" s="35" t="inlineStr">
        <f>J38-I38</f>
        <is/>
      </c>
      <c r="L38" s="36" t="inlineStr">
        <f>(K38/I38)</f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09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9" s="35" t="n">
        <v>3567315.0</v>
      </c>
      <c r="G39" s="35" t="n">
        <v>3567315.0</v>
      </c>
      <c r="H39" s="35" t="n">
        <v>2244970.0</v>
      </c>
      <c r="I39" s="35" t="n">
        <v>3677902.0</v>
      </c>
      <c r="J39" s="35" t="n">
        <v>3449508.0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044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Feria Antártica Escolar</t>
          </r>
        </is>
      </c>
      <c r="F40" s="35" t="n">
        <v>98745.0</v>
      </c>
      <c r="G40" s="35" t="n">
        <v>98745.0</v>
      </c>
      <c r="H40" s="35" t="n">
        <v>15118.0</v>
      </c>
      <c r="I40" s="35" t="n">
        <v>101806.0</v>
      </c>
      <c r="J40" s="35" t="n">
        <v>99770.0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27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046</t>
          </r>
        </is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Plataforma Logística para Apoyo de Actividades Antárticas</t>
          </r>
        </is>
      </c>
      <c r="F41" s="35" t="n">
        <v>1904605.0</v>
      </c>
      <c r="G41" s="35" t="n">
        <v>1904605.0</v>
      </c>
      <c r="H41" s="35" t="n">
        <v>1394748.0</v>
      </c>
      <c r="I41" s="35" t="n">
        <v>1963648.0</v>
      </c>
      <c r="J41" s="35" t="n">
        <v>1963648.0</v>
      </c>
      <c r="K41" s="37" t="inlineStr"/>
      <c r="L41" s="36" t="inlineStr">
        <f/>
        <is/>
      </c>
      <c r="M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049</t>
          </r>
        </is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Aligamiento Científico Internacional</t>
          </r>
        </is>
      </c>
      <c r="F42" s="35" t="n">
        <v>177140.0</v>
      </c>
      <c r="G42" s="35" t="n">
        <v>177140.0</v>
      </c>
      <c r="H42" s="35" t="n">
        <v>19669.0</v>
      </c>
      <c r="I42" s="35" t="n">
        <v>182631.0</v>
      </c>
      <c r="J42" s="35" t="n">
        <v>46729.0</v>
      </c>
      <c r="K42" s="35" t="inlineStr">
        <f>J42-I42</f>
        <is/>
      </c>
      <c r="L42" s="36" t="inlineStr">
        <f>(K42/I42)</f>
        <is/>
      </c>
      <c r="M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050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Centro Antártico Internacional</t>
          </r>
        </is>
      </c>
      <c r="F43" s="35" t="n">
        <v>181208.0</v>
      </c>
      <c r="G43" s="35" t="n">
        <v>181208.0</v>
      </c>
      <c r="H43" s="35" t="n">
        <v>91544.0</v>
      </c>
      <c r="I43" s="35" t="n">
        <v>186825.0</v>
      </c>
      <c r="J43" s="35" t="n">
        <v>162469.0</v>
      </c>
      <c r="K43" s="35" t="inlineStr">
        <f>J43-I43</f>
        <is/>
      </c>
      <c r="L43" s="36" t="inlineStr">
        <f>(K43/I43)</f>
        <is/>
      </c>
      <c r="M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052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Áreas Marinas Protegidas</t>
          </r>
        </is>
      </c>
      <c r="F44" s="35" t="n">
        <v>154579.0</v>
      </c>
      <c r="G44" s="35" t="n">
        <v>154579.0</v>
      </c>
      <c r="H44" s="35" t="n">
        <v>39744.0</v>
      </c>
      <c r="I44" s="35" t="n">
        <v>159371.0</v>
      </c>
      <c r="J44" s="35" t="n">
        <v>135563.0</v>
      </c>
      <c r="K44" s="35" t="inlineStr">
        <f>J44-I44</f>
        <is/>
      </c>
      <c r="L44" s="36" t="inlineStr">
        <f>(K44/I44)</f>
        <is/>
      </c>
      <c r="M44" s="3" t="inlineStr"/>
    </row>
    <row r="45" customHeight="1" ht="27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054</t>
          </r>
        </is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Inversión Infraestructura en Plataformas Científico-Logísticas</t>
          </r>
        </is>
      </c>
      <c r="F45" s="35" t="n">
        <v>343570.0</v>
      </c>
      <c r="G45" s="35" t="n">
        <v>343570.0</v>
      </c>
      <c r="H45" s="35" t="n">
        <v>228592.0</v>
      </c>
      <c r="I45" s="35" t="n">
        <v>354221.0</v>
      </c>
      <c r="J45" s="35" t="n">
        <v>347137.0</v>
      </c>
      <c r="K45" s="35" t="inlineStr">
        <f>J45-I45</f>
        <is/>
      </c>
      <c r="L45" s="36" t="inlineStr">
        <f>(K45/I45)</f>
        <is/>
      </c>
      <c r="M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058</t>
          </r>
        </is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Sensores Latitudinales</t>
          </r>
        </is>
      </c>
      <c r="F46" s="35" t="n">
        <v>707468.0</v>
      </c>
      <c r="G46" s="35" t="n">
        <v>707468.0</v>
      </c>
      <c r="H46" s="35" t="n">
        <v>455555.0</v>
      </c>
      <c r="I46" s="35" t="n">
        <v>729400.0</v>
      </c>
      <c r="J46" s="35" t="n">
        <v>694192.0</v>
      </c>
      <c r="K46" s="35" t="inlineStr">
        <f>J46-I46</f>
        <is/>
      </c>
      <c r="L46" s="36" t="inlineStr">
        <f>(K46/I46)</f>
        <is/>
      </c>
      <c r="M46" s="3" t="inlineStr"/>
    </row>
    <row r="47" customHeight="1" ht="15">
      <c r="A47" s="33" t="inlineStr">
        <is>
          <r>
            <rPr>
              <rFont val="Times New Roman"/>
              <sz val="10.0"/>
            </rPr>
            <t xml:space="preserve">25</t>
          </r>
        </is>
      </c>
      <c r="B47" s="33" t="inlineStr">
        <is/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INTEGROS AL FISCO</t>
          </r>
        </is>
      </c>
      <c r="F47" s="35" t="n">
        <v>10.0</v>
      </c>
      <c r="G47" s="35" t="n">
        <v>10.0</v>
      </c>
      <c r="H47" s="35" t="n">
        <v>383836.0</v>
      </c>
      <c r="I47" s="35" t="n">
        <v>10.0</v>
      </c>
      <c r="J47" s="35" t="n">
        <v>10.0</v>
      </c>
      <c r="K47" s="37" t="inlineStr"/>
      <c r="L47" s="36" t="inlineStr">
        <f/>
        <is/>
      </c>
      <c r="M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99</t>
          </r>
        </is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8" s="35" t="n">
        <v>10.0</v>
      </c>
      <c r="G48" s="35" t="n">
        <v>10.0</v>
      </c>
      <c r="H48" s="35" t="n">
        <v>383836.0</v>
      </c>
      <c r="I48" s="35" t="n">
        <v>10.0</v>
      </c>
      <c r="J48" s="35" t="n">
        <v>10.0</v>
      </c>
      <c r="K48" s="37" t="inlineStr"/>
      <c r="L48" s="36" t="inlineStr">
        <f/>
        <is/>
      </c>
      <c r="M48" s="3" t="inlineStr"/>
    </row>
    <row r="49" customHeight="1" ht="27">
      <c r="A49" s="33" t="inlineStr">
        <is>
          <r>
            <rPr>
              <rFont val="Times New Roman"/>
              <sz val="10.0"/>
            </rPr>
            <t xml:space="preserve">29</t>
          </r>
        </is>
      </c>
      <c r="B49" s="33" t="inlineStr">
        <is/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9" s="35" t="n">
        <v>88570.0</v>
      </c>
      <c r="G49" s="35" t="n">
        <v>84141.0</v>
      </c>
      <c r="H49" s="35" t="n">
        <v>64026.0</v>
      </c>
      <c r="I49" s="35" t="n">
        <v>91316.0</v>
      </c>
      <c r="J49" s="35" t="n">
        <v>90740.0</v>
      </c>
      <c r="K49" s="35" t="inlineStr">
        <f>J49-I49</f>
        <is/>
      </c>
      <c r="L49" s="36" t="inlineStr">
        <f>(K49/I49)</f>
        <is/>
      </c>
      <c r="M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06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Equipos Informáticos</t>
          </r>
        </is>
      </c>
      <c r="F50" s="35" t="n">
        <v>19277.0</v>
      </c>
      <c r="G50" s="35" t="n">
        <v>19277.0</v>
      </c>
      <c r="H50" s="35" t="n">
        <v>17610.0</v>
      </c>
      <c r="I50" s="35" t="n">
        <v>19875.0</v>
      </c>
      <c r="J50" s="35" t="n">
        <v>19477.0</v>
      </c>
      <c r="K50" s="35" t="inlineStr">
        <f>J50-I50</f>
        <is/>
      </c>
      <c r="L50" s="36" t="inlineStr">
        <f>(K50/I50)</f>
        <is/>
      </c>
      <c r="M50" s="3" t="inlineStr"/>
    </row>
    <row r="51" customHeight="1" ht="15">
      <c r="A51" s="33" t="inlineStr">
        <is/>
      </c>
      <c r="B51" s="33" t="inlineStr">
        <is>
          <r>
            <rPr>
              <rFont val="Times New Roman"/>
              <sz val="10.0"/>
            </rPr>
            <t xml:space="preserve">07</t>
          </r>
        </is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51" s="35" t="n">
        <v>69293.0</v>
      </c>
      <c r="G51" s="35" t="n">
        <v>64864.0</v>
      </c>
      <c r="H51" s="35" t="n">
        <v>46416.0</v>
      </c>
      <c r="I51" s="35" t="n">
        <v>71441.0</v>
      </c>
      <c r="J51" s="35" t="n">
        <v>71263.0</v>
      </c>
      <c r="K51" s="35" t="inlineStr">
        <f>J51-I51</f>
        <is/>
      </c>
      <c r="L51" s="36" t="inlineStr">
        <f>(K51/I51)</f>
        <is/>
      </c>
      <c r="M51" s="3" t="inlineStr"/>
    </row>
    <row r="52" customHeight="1" ht="15">
      <c r="A52" s="33" t="inlineStr">
        <is>
          <r>
            <rPr>
              <rFont val="Times New Roman"/>
              <sz val="10.0"/>
            </rPr>
            <t xml:space="preserve">31</t>
          </r>
        </is>
      </c>
      <c r="B52" s="33" t="inlineStr">
        <is/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52" s="35" t="n">
        <v>13754.0</v>
      </c>
      <c r="G52" s="35" t="n">
        <v>13754.0</v>
      </c>
      <c r="H52" s="35" t="n">
        <v>0.0</v>
      </c>
      <c r="I52" s="35" t="n">
        <v>14180.0</v>
      </c>
      <c r="J52" s="35" t="n">
        <v>13897.0</v>
      </c>
      <c r="K52" s="35" t="inlineStr">
        <f>J52-I52</f>
        <is/>
      </c>
      <c r="L52" s="36" t="inlineStr">
        <f>(K52/I52)</f>
        <is/>
      </c>
      <c r="M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02</t>
          </r>
        </is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Proyectos</t>
          </r>
        </is>
      </c>
      <c r="F53" s="35" t="n">
        <v>13754.0</v>
      </c>
      <c r="G53" s="35" t="n">
        <v>13754.0</v>
      </c>
      <c r="H53" s="35" t="n">
        <v>0.0</v>
      </c>
      <c r="I53" s="35" t="n">
        <v>14180.0</v>
      </c>
      <c r="J53" s="35" t="n">
        <v>13897.0</v>
      </c>
      <c r="K53" s="35" t="inlineStr">
        <f>J53-I53</f>
        <is/>
      </c>
      <c r="L53" s="36" t="inlineStr">
        <f>(K53/I53)</f>
        <is/>
      </c>
      <c r="M53" s="3" t="inlineStr"/>
    </row>
    <row r="54" customHeight="1" ht="15">
      <c r="A54" s="33" t="inlineStr">
        <is>
          <r>
            <rPr>
              <rFont val="Times New Roman"/>
              <sz val="10.0"/>
            </rPr>
            <t xml:space="preserve">34</t>
          </r>
        </is>
      </c>
      <c r="B54" s="33" t="inlineStr">
        <is/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SERVICIO DE LA DEUDA</t>
          </r>
        </is>
      </c>
      <c r="F54" s="35" t="n">
        <v>10.0</v>
      </c>
      <c r="G54" s="35" t="n">
        <v>807848.0</v>
      </c>
      <c r="H54" s="35" t="n">
        <v>807838.0</v>
      </c>
      <c r="I54" s="35" t="n">
        <v>10.0</v>
      </c>
      <c r="J54" s="35" t="n">
        <v>10.0</v>
      </c>
      <c r="K54" s="37" t="inlineStr"/>
      <c r="L54" s="36" t="inlineStr">
        <f/>
        <is/>
      </c>
      <c r="M54" s="3" t="inlineStr"/>
    </row>
    <row r="55" customHeight="1" ht="15">
      <c r="A55" s="33" t="inlineStr">
        <is/>
      </c>
      <c r="B55" s="33" t="inlineStr">
        <is>
          <r>
            <rPr>
              <rFont val="Times New Roman"/>
              <sz val="10.0"/>
            </rPr>
            <t xml:space="preserve">07</t>
          </r>
        </is>
      </c>
      <c r="C55" s="33" t="inlineStr">
        <is/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Deuda Flotante</t>
          </r>
        </is>
      </c>
      <c r="F55" s="35" t="n">
        <v>10.0</v>
      </c>
      <c r="G55" s="35" t="n">
        <v>807848.0</v>
      </c>
      <c r="H55" s="35" t="n">
        <v>807838.0</v>
      </c>
      <c r="I55" s="35" t="n">
        <v>10.0</v>
      </c>
      <c r="J55" s="35" t="n">
        <v>10.0</v>
      </c>
      <c r="K55" s="37" t="inlineStr"/>
      <c r="L55" s="36" t="inlineStr">
        <f/>
        <is/>
      </c>
      <c r="M55" s="3" t="inlineStr"/>
    </row>
    <row r="56" customHeight="1" ht="15">
      <c r="A56" s="37" t="inlineStr"/>
      <c r="B56" s="37" t="inlineStr"/>
      <c r="C56" s="37" t="inlineStr"/>
      <c r="D56" s="37" t="inlineStr"/>
      <c r="E56" s="37" t="inlineStr"/>
      <c r="F56" s="37" t="inlineStr"/>
      <c r="G56" s="37" t="inlineStr"/>
      <c r="H56" s="37" t="inlineStr"/>
      <c r="I56" s="37" t="inlineStr"/>
      <c r="J56" s="37" t="inlineStr"/>
      <c r="K56" s="37" t="inlineStr"/>
      <c r="L56" s="37" t="inlineStr"/>
      <c r="M56" s="3" t="inlineStr"/>
    </row>
    <row r="57" customHeight="1" ht="15">
      <c r="A57" s="38" t="inlineStr"/>
      <c r="B57" s="38" t="inlineStr"/>
      <c r="C57" s="38" t="inlineStr"/>
      <c r="D57" s="38" t="inlineStr"/>
      <c r="E57" s="38" t="inlineStr"/>
      <c r="F57" s="38" t="inlineStr"/>
      <c r="G57" s="38" t="inlineStr"/>
      <c r="H57" s="38" t="inlineStr"/>
      <c r="I57" s="38" t="inlineStr"/>
      <c r="J57" s="38" t="inlineStr"/>
      <c r="K57" s="38" t="inlineStr"/>
      <c r="L57" s="38" t="inlineStr"/>
      <c r="M57" s="3" t="inlineStr"/>
    </row>
    <row r="58" customHeight="1" ht="15">
      <c r="A58" s="3" t="inlineStr"/>
      <c r="B58" s="3" t="inlineStr"/>
      <c r="C58" s="3" t="inlineStr"/>
      <c r="D58" s="3" t="inlineStr"/>
      <c r="E58" s="3" t="inlineStr"/>
      <c r="F58" s="3" t="inlineStr"/>
      <c r="G58" s="3" t="inlineStr"/>
      <c r="H58" s="3" t="inlineStr"/>
      <c r="I58" s="3" t="inlineStr"/>
      <c r="J58" s="3" t="inlineStr"/>
      <c r="K58" s="3" t="inlineStr"/>
      <c r="L58" s="3" t="inlineStr"/>
      <c r="M58" s="3" t="inlineStr"/>
    </row>
    <row r="59" customHeight="1" ht="15">
      <c r="A5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9" s="40" t="inlineStr"/>
      <c r="C59" s="40" t="inlineStr"/>
      <c r="D59" s="40" t="inlineStr"/>
      <c r="E59" s="40" t="inlineStr"/>
      <c r="F59" s="41" t="n">
        <v>8206092.0</v>
      </c>
      <c r="G59" s="41" t="n">
        <v>8111568.0</v>
      </c>
      <c r="H59" s="41" t="n">
        <v>4920685.0</v>
      </c>
      <c r="I59" s="41" t="n">
        <v>8348064.0</v>
      </c>
      <c r="J59" s="41" t="n">
        <v>8155356.0</v>
      </c>
      <c r="K59" s="41" t="n">
        <v>-192708.0</v>
      </c>
      <c r="L59" s="42" t="n">
        <v>-0.023084154601593854</v>
      </c>
      <c r="M59" s="3" t="inlineStr"/>
    </row>
    <row r="60" customHeight="1" ht="15">
      <c r="A6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0" s="44" t="inlineStr"/>
      <c r="C60" s="44" t="inlineStr"/>
      <c r="D60" s="44" t="inlineStr"/>
      <c r="E60" s="44" t="inlineStr"/>
      <c r="F60" s="44" t="inlineStr"/>
      <c r="G60" s="44" t="inlineStr"/>
      <c r="H60" s="44" t="inlineStr"/>
      <c r="I60" s="44" t="inlineStr"/>
      <c r="J60" s="44" t="inlineStr"/>
      <c r="K60" s="3" t="inlineStr"/>
      <c r="L60" s="3" t="inlineStr"/>
      <c r="M60" s="3" t="inlineStr"/>
    </row>
    <row r="61" customHeight="1" ht="5">
      <c r="A61" s="3" t="inlineStr"/>
      <c r="B61" s="3" t="inlineStr"/>
      <c r="C61" s="3" t="inlineStr"/>
      <c r="D61" s="3" t="inlineStr"/>
      <c r="E61" s="3" t="inlineStr"/>
      <c r="F61" s="3" t="inlineStr"/>
      <c r="G61" s="3" t="inlineStr"/>
      <c r="H61" s="3" t="inlineStr"/>
      <c r="I61" s="3" t="inlineStr"/>
      <c r="J61" s="3" t="inlineStr"/>
      <c r="K61" s="3" t="inlineStr"/>
      <c r="L61" s="3" t="inlineStr"/>
      <c r="M6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9:E59"/>
    <mergeCell ref="A60:J60"/>
  </mergeCells>
  <pageMargins left="0.0" right="0.0" top="0.0" bottom="0.0" header="0.0" footer="0.0"/>
  <pageSetup orientation="landscape"/>
  <drawing r:id="rIdDr1"/>
</worksheet>
</file>