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A05AB0C-99CA-45C9-87B1-97EB670F50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uadro Comparativo analitico" sheetId="1" r:id="rId1"/>
  </sheets>
  <definedNames>
    <definedName name="_xlnm.Print_Area" localSheetId="0">'cuadro Comparativo analitico'!$A$1:$L$41</definedName>
    <definedName name="JR_PAGE_ANCHOR_0_1">'cuadro Comparativo analitico'!$A$1</definedName>
    <definedName name="_xlnm.Print_Titles" localSheetId="0">'cuadro Comparativo analitico'!$8:$11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K21" i="1"/>
  <c r="K36" i="1" l="1"/>
  <c r="K35" i="1"/>
  <c r="L35" i="1" s="1"/>
  <c r="K34" i="1"/>
  <c r="L34" i="1" s="1"/>
  <c r="K33" i="1"/>
  <c r="L33" i="1" s="1"/>
  <c r="K32" i="1"/>
  <c r="L32" i="1" s="1"/>
  <c r="K30" i="1"/>
  <c r="L30" i="1" s="1"/>
  <c r="K29" i="1"/>
  <c r="L29" i="1" s="1"/>
  <c r="K28" i="1"/>
  <c r="L28" i="1" s="1"/>
  <c r="K27" i="1"/>
  <c r="L27" i="1" s="1"/>
  <c r="K25" i="1"/>
  <c r="L25" i="1" s="1"/>
  <c r="K20" i="1"/>
  <c r="K19" i="1"/>
  <c r="L19" i="1" s="1"/>
  <c r="K18" i="1"/>
  <c r="L18" i="1" s="1"/>
  <c r="K17" i="1"/>
  <c r="L17" i="1" s="1"/>
  <c r="K16" i="1"/>
  <c r="L16" i="1" s="1"/>
  <c r="K15" i="1"/>
  <c r="L15" i="1" s="1"/>
  <c r="K12" i="1"/>
  <c r="L12" i="1" s="1"/>
</calcChain>
</file>

<file path=xl/sharedStrings.xml><?xml version="1.0" encoding="utf-8"?>
<sst xmlns="http://schemas.openxmlformats.org/spreadsheetml/2006/main" count="163" uniqueCount="84">
  <si>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</si>
  <si>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</si>
  <si>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</si>
  <si>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</si>
  <si>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</si>
  <si>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DEL INTERIOR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</si>
  <si>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</si>
  <si>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05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</si>
  <si>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</si>
  <si>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DE GOBIERNO INTERIOR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</si>
  <si>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</si>
  <si>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02</t>
    </r>
  </si>
  <si>
    <r>
      <rPr>
        <sz val="10"/>
        <rFont val="Times New Roman"/>
      </rPr>
      <t>Programa:</t>
    </r>
  </si>
  <si>
    <r>
      <rPr>
        <sz val="10"/>
        <rFont val="Times New Roman"/>
      </rPr>
      <t>ADMINISTRACIÓN DE COMPLEJOS FRONTERIZOS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</si>
  <si>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</si>
  <si>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</si>
  <si>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</si>
  <si>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</si>
  <si>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</si>
  <si>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</si>
  <si>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</si>
  <si>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</si>
  <si>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</si>
  <si>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</si>
  <si>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</si>
  <si>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</si>
  <si>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</si>
  <si>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</si>
  <si>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</si>
  <si>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</si>
  <si>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</si>
  <si>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</si>
  <si>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</si>
  <si>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</si>
  <si>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</si>
  <si>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</si>
  <si>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</si>
  <si>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</si>
  <si>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</si>
  <si>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</si>
  <si>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</si>
  <si>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</si>
  <si>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</si>
  <si>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</si>
  <si>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</si>
  <si>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</si>
  <si>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</si>
  <si>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</si>
  <si>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</si>
  <si>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</si>
  <si>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</si>
  <si>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</si>
  <si>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24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</si>
  <si>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</si>
  <si>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</si>
  <si>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</si>
  <si>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04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</si>
  <si>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</si>
  <si>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</si>
  <si>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06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</si>
  <si>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</si>
  <si>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07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</si>
  <si>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</si>
  <si>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31</t>
    </r>
  </si>
  <si>
    <r>
      <rPr>
        <sz val="10"/>
        <rFont val="Times New Roman"/>
      </rPr>
      <t>INICIATIVAS DE INVERSIÓN</t>
    </r>
  </si>
  <si>
    <r>
      <rPr>
        <sz val="10"/>
        <rFont val="Times New Roman"/>
      </rPr>
      <t>Estudios Básicos</t>
    </r>
  </si>
  <si>
    <r>
      <rPr>
        <sz val="10"/>
        <rFont val="Times New Roman"/>
      </rPr>
      <t>Proyectos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</si>
  <si>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</si>
  <si>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</si>
  <si>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</si>
  <si>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002</t>
    </r>
  </si>
  <si>
    <r>
      <rPr>
        <sz val="10"/>
        <rFont val="Times New Roman"/>
      </rPr>
      <t>Reintegro Crédito IVA  Concesiones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</si>
  <si>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</si>
  <si>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</si>
  <si>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</si>
  <si>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</si>
  <si>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Prestaciones Sociales del Empleador</t>
  </si>
  <si>
    <t>03</t>
  </si>
  <si>
    <t>Deuda Flotante</t>
  </si>
  <si>
    <t>07</t>
  </si>
  <si>
    <t>Otros</t>
  </si>
  <si>
    <t>A Otras Entidades Públicas</t>
  </si>
  <si>
    <t>Convenio de Asistencia Intersectorial</t>
  </si>
  <si>
    <t>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</si>
</sst>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0" borderId="12" xfId="0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left" vertical="top" wrapText="1"/>
    </xf>
    <xf numFmtId="3" fontId="3" fillId="0" borderId="12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 wrapText="1"/>
    </xf>
    <xf numFmtId="0" fontId="0" fillId="0" borderId="0" xfId="0" applyFill="1" applyAlignment="1" applyProtection="1">
      <alignment wrapText="1"/>
      <protection locked="0"/>
    </xf>
    <xf numFmtId="0" fontId="0" fillId="0" borderId="0" xfId="0" applyFill="1"/>
    <xf numFmtId="0" fontId="0" fillId="0" borderId="12" xfId="0" applyFill="1" applyBorder="1" applyAlignment="1" applyProtection="1">
      <alignment wrapText="1"/>
      <protection locked="0"/>
    </xf>
    <xf numFmtId="49" fontId="3" fillId="0" borderId="12" xfId="0" applyNumberFormat="1" applyFont="1" applyFill="1" applyBorder="1" applyAlignment="1">
      <alignment horizontal="center" vertical="top" wrapText="1"/>
    </xf>
    <xf numFmtId="49" fontId="3" fillId="34" borderId="12" xfId="0" applyNumberFormat="1" applyFont="1" applyFill="1" applyBorder="1" applyAlignment="1">
      <alignment horizontal="center" vertical="top" wrapText="1"/>
    </xf>
    <xf numFmtId="3" fontId="0" fillId="0" borderId="0" xfId="0" applyNumberFormat="1"/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8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8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M45"/>
  <sheetViews>
    <sheetView tabSelected="1" view="pageBreakPreview" topLeftCell="A6" zoomScale="60" zoomScaleNormal="100" workbookViewId="0">
      <selection sqref="A1:L41"/>
    </sheetView>
  </sheetViews>
  <sheetFormatPr baseColWidth="10" defaultColWidth="8.88671875" defaultRowHeight="14.4" x14ac:dyDescent="0.3"/>
  <cols>
    <col min="1" max="1" width="4.6640625" customWidth="1"/>
    <col min="2" max="2" width="5" customWidth="1"/>
    <col min="3" max="3" width="4.77734375" customWidth="1"/>
    <col min="4" max="4" width="5.109375" customWidth="1"/>
    <col min="5" max="5" width="35.109375" customWidth="1"/>
    <col min="6" max="12" width="13.33203125" customWidth="1"/>
    <col min="13" max="13" width="5.44140625" customWidth="1"/>
  </cols>
  <sheetData>
    <row r="1" spans="1:13" ht="16.95" customHeight="1" x14ac:dyDescent="0.3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1"/>
      <c r="L1" s="1"/>
      <c r="M1" s="1"/>
    </row>
    <row r="2" spans="1:13" ht="16.95" customHeight="1" x14ac:dyDescent="0.3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1"/>
      <c r="L2" s="1"/>
      <c r="M2" s="1"/>
    </row>
    <row r="3" spans="1:13" ht="15" customHeight="1" x14ac:dyDescent="0.3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5"/>
      <c r="K3" s="1"/>
      <c r="L3" s="1"/>
      <c r="M3" s="1"/>
    </row>
    <row r="4" spans="1:13" ht="15" customHeight="1" x14ac:dyDescent="0.3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3">
      <c r="A5" s="26" t="s">
        <v>4</v>
      </c>
      <c r="B5" s="27"/>
      <c r="C5" s="28" t="s">
        <v>5</v>
      </c>
      <c r="D5" s="29"/>
      <c r="E5" s="29"/>
      <c r="F5" s="29"/>
      <c r="G5" s="29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3">
      <c r="A6" s="30" t="s">
        <v>8</v>
      </c>
      <c r="B6" s="31"/>
      <c r="C6" s="32" t="s">
        <v>9</v>
      </c>
      <c r="D6" s="33"/>
      <c r="E6" s="33"/>
      <c r="F6" s="33"/>
      <c r="G6" s="33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3">
      <c r="A7" s="34" t="s">
        <v>12</v>
      </c>
      <c r="B7" s="35"/>
      <c r="C7" s="36" t="s">
        <v>13</v>
      </c>
      <c r="D7" s="37"/>
      <c r="E7" s="37"/>
      <c r="F7" s="37"/>
      <c r="G7" s="37"/>
      <c r="H7" s="1"/>
      <c r="I7" s="2" t="s">
        <v>14</v>
      </c>
      <c r="J7" s="2" t="s">
        <v>15</v>
      </c>
      <c r="K7" s="1"/>
      <c r="L7" s="1"/>
      <c r="M7" s="1"/>
    </row>
    <row r="8" spans="1:13" ht="15" customHeight="1" x14ac:dyDescent="0.3">
      <c r="A8" s="1"/>
      <c r="B8" s="1"/>
      <c r="C8" s="1"/>
      <c r="D8" s="1"/>
      <c r="E8" s="1"/>
      <c r="F8" s="1"/>
      <c r="G8" s="1"/>
      <c r="H8" s="3" t="s">
        <v>16</v>
      </c>
      <c r="I8" s="1"/>
      <c r="J8" s="1"/>
      <c r="K8" s="1"/>
      <c r="L8" s="1"/>
      <c r="M8" s="1"/>
    </row>
    <row r="9" spans="1:13" ht="15" customHeight="1" x14ac:dyDescent="0.3">
      <c r="A9" s="38" t="s">
        <v>17</v>
      </c>
      <c r="B9" s="38" t="s">
        <v>18</v>
      </c>
      <c r="C9" s="38" t="s">
        <v>19</v>
      </c>
      <c r="D9" s="38" t="s">
        <v>20</v>
      </c>
      <c r="E9" s="38" t="s">
        <v>21</v>
      </c>
      <c r="F9" s="4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5" t="s">
        <v>28</v>
      </c>
      <c r="M9" s="1"/>
    </row>
    <row r="10" spans="1:13" ht="79.95" customHeight="1" x14ac:dyDescent="0.3">
      <c r="A10" s="39"/>
      <c r="B10" s="39"/>
      <c r="C10" s="39"/>
      <c r="D10" s="39"/>
      <c r="E10" s="39"/>
      <c r="F10" s="6" t="s">
        <v>29</v>
      </c>
      <c r="G10" s="7" t="s">
        <v>30</v>
      </c>
      <c r="H10" s="7" t="s">
        <v>31</v>
      </c>
      <c r="I10" s="7" t="s">
        <v>29</v>
      </c>
      <c r="J10" s="7" t="s">
        <v>32</v>
      </c>
      <c r="K10" s="40" t="s">
        <v>33</v>
      </c>
      <c r="L10" s="40" t="s">
        <v>34</v>
      </c>
      <c r="M10" s="1"/>
    </row>
    <row r="11" spans="1:13" ht="30" customHeight="1" x14ac:dyDescent="0.3">
      <c r="A11" s="39"/>
      <c r="B11" s="39"/>
      <c r="C11" s="39"/>
      <c r="D11" s="39"/>
      <c r="E11" s="39"/>
      <c r="F11" s="9" t="s">
        <v>35</v>
      </c>
      <c r="G11" s="8" t="s">
        <v>35</v>
      </c>
      <c r="H11" s="8" t="s">
        <v>35</v>
      </c>
      <c r="I11" s="8" t="s">
        <v>36</v>
      </c>
      <c r="J11" s="8" t="s">
        <v>36</v>
      </c>
      <c r="K11" s="41"/>
      <c r="L11" s="41"/>
      <c r="M11" s="1"/>
    </row>
    <row r="12" spans="1:13" ht="15" customHeight="1" x14ac:dyDescent="0.3">
      <c r="A12" s="10" t="s">
        <v>37</v>
      </c>
      <c r="B12" s="10" t="s">
        <v>37</v>
      </c>
      <c r="C12" s="10" t="s">
        <v>37</v>
      </c>
      <c r="D12" s="10" t="s">
        <v>37</v>
      </c>
      <c r="E12" s="11" t="s">
        <v>38</v>
      </c>
      <c r="F12" s="12">
        <v>27944090</v>
      </c>
      <c r="G12" s="12">
        <v>33347356</v>
      </c>
      <c r="H12" s="12">
        <v>18463678</v>
      </c>
      <c r="I12" s="12">
        <v>28730597</v>
      </c>
      <c r="J12" s="12">
        <v>33983938</v>
      </c>
      <c r="K12" s="12">
        <f>J12-I12</f>
        <v>5253341</v>
      </c>
      <c r="L12" s="13">
        <f>(K12/I12)</f>
        <v>0.18284830628475976</v>
      </c>
      <c r="M12" s="1"/>
    </row>
    <row r="13" spans="1:13" ht="15" customHeight="1" x14ac:dyDescent="0.3">
      <c r="A13" s="14" t="s">
        <v>39</v>
      </c>
      <c r="B13" s="14" t="s">
        <v>37</v>
      </c>
      <c r="C13" s="14" t="s">
        <v>37</v>
      </c>
      <c r="D13" s="14" t="s">
        <v>37</v>
      </c>
      <c r="E13" s="15" t="s">
        <v>40</v>
      </c>
      <c r="F13" s="16">
        <v>0</v>
      </c>
      <c r="G13" s="16">
        <v>0</v>
      </c>
      <c r="H13" s="16">
        <v>72752</v>
      </c>
      <c r="I13" s="16">
        <v>0</v>
      </c>
      <c r="J13" s="16">
        <v>0</v>
      </c>
      <c r="K13" s="17"/>
      <c r="L13" s="18" t="s">
        <v>37</v>
      </c>
      <c r="M13" s="1"/>
    </row>
    <row r="14" spans="1:13" s="51" customFormat="1" ht="15" customHeight="1" x14ac:dyDescent="0.3">
      <c r="A14" s="46"/>
      <c r="B14" s="46">
        <v>99</v>
      </c>
      <c r="C14" s="46"/>
      <c r="D14" s="46"/>
      <c r="E14" s="47" t="s">
        <v>80</v>
      </c>
      <c r="F14" s="48">
        <v>0</v>
      </c>
      <c r="G14" s="48">
        <v>0</v>
      </c>
      <c r="H14" s="48">
        <v>72752</v>
      </c>
      <c r="I14" s="48">
        <v>0</v>
      </c>
      <c r="J14" s="48">
        <v>0</v>
      </c>
      <c r="K14" s="52"/>
      <c r="L14" s="49"/>
      <c r="M14" s="50"/>
    </row>
    <row r="15" spans="1:13" ht="15" customHeight="1" x14ac:dyDescent="0.3">
      <c r="A15" s="14" t="s">
        <v>41</v>
      </c>
      <c r="B15" s="14" t="s">
        <v>37</v>
      </c>
      <c r="C15" s="14" t="s">
        <v>37</v>
      </c>
      <c r="D15" s="14" t="s">
        <v>37</v>
      </c>
      <c r="E15" s="15" t="s">
        <v>42</v>
      </c>
      <c r="F15" s="16">
        <v>27944090</v>
      </c>
      <c r="G15" s="16">
        <v>33347356</v>
      </c>
      <c r="H15" s="16">
        <v>18390926</v>
      </c>
      <c r="I15" s="16">
        <v>28730597</v>
      </c>
      <c r="J15" s="16">
        <v>33983938</v>
      </c>
      <c r="K15" s="16">
        <f t="shared" ref="K15:K21" si="0">J15-I15</f>
        <v>5253341</v>
      </c>
      <c r="L15" s="18">
        <f>(K15/I15)</f>
        <v>0.18284830628475976</v>
      </c>
      <c r="M15" s="1"/>
    </row>
    <row r="16" spans="1:13" ht="15" customHeight="1" x14ac:dyDescent="0.3">
      <c r="A16" s="14" t="s">
        <v>37</v>
      </c>
      <c r="B16" s="14" t="s">
        <v>43</v>
      </c>
      <c r="C16" s="14" t="s">
        <v>37</v>
      </c>
      <c r="D16" s="14" t="s">
        <v>37</v>
      </c>
      <c r="E16" s="15" t="s">
        <v>44</v>
      </c>
      <c r="F16" s="16">
        <v>27944090</v>
      </c>
      <c r="G16" s="16">
        <v>33347356</v>
      </c>
      <c r="H16" s="16">
        <v>18390926</v>
      </c>
      <c r="I16" s="16">
        <v>28730597</v>
      </c>
      <c r="J16" s="16">
        <v>33983938</v>
      </c>
      <c r="K16" s="16">
        <f t="shared" si="0"/>
        <v>5253341</v>
      </c>
      <c r="L16" s="18">
        <f>(K16/I16)</f>
        <v>0.18284830628475976</v>
      </c>
      <c r="M16" s="1"/>
    </row>
    <row r="17" spans="1:13" ht="15" customHeight="1" x14ac:dyDescent="0.3">
      <c r="A17" s="10" t="s">
        <v>37</v>
      </c>
      <c r="B17" s="10" t="s">
        <v>37</v>
      </c>
      <c r="C17" s="10" t="s">
        <v>37</v>
      </c>
      <c r="D17" s="10" t="s">
        <v>37</v>
      </c>
      <c r="E17" s="11" t="s">
        <v>45</v>
      </c>
      <c r="F17" s="12">
        <v>27944090</v>
      </c>
      <c r="G17" s="12">
        <v>33347356</v>
      </c>
      <c r="H17" s="12">
        <v>17570712</v>
      </c>
      <c r="I17" s="12">
        <v>28730597</v>
      </c>
      <c r="J17" s="12">
        <v>33983938</v>
      </c>
      <c r="K17" s="12">
        <f t="shared" si="0"/>
        <v>5253341</v>
      </c>
      <c r="L17" s="13">
        <f>(K17/I17)</f>
        <v>0.18284830628475976</v>
      </c>
      <c r="M17" s="1"/>
    </row>
    <row r="18" spans="1:13" ht="15" customHeight="1" x14ac:dyDescent="0.3">
      <c r="A18" s="14" t="s">
        <v>46</v>
      </c>
      <c r="B18" s="14" t="s">
        <v>37</v>
      </c>
      <c r="C18" s="14" t="s">
        <v>37</v>
      </c>
      <c r="D18" s="14" t="s">
        <v>37</v>
      </c>
      <c r="E18" s="15" t="s">
        <v>47</v>
      </c>
      <c r="F18" s="16">
        <v>2572910</v>
      </c>
      <c r="G18" s="16">
        <v>2505417</v>
      </c>
      <c r="H18" s="16">
        <v>1596014</v>
      </c>
      <c r="I18" s="16">
        <v>2572910</v>
      </c>
      <c r="J18" s="16">
        <v>2530547</v>
      </c>
      <c r="K18" s="16">
        <f t="shared" si="0"/>
        <v>-42363</v>
      </c>
      <c r="L18" s="18">
        <f>(K18/I18)</f>
        <v>-1.6465014322304315E-2</v>
      </c>
      <c r="M18" s="1"/>
    </row>
    <row r="19" spans="1:13" ht="15" customHeight="1" x14ac:dyDescent="0.3">
      <c r="A19" s="14" t="s">
        <v>48</v>
      </c>
      <c r="B19" s="14" t="s">
        <v>37</v>
      </c>
      <c r="C19" s="14" t="s">
        <v>37</v>
      </c>
      <c r="D19" s="14" t="s">
        <v>37</v>
      </c>
      <c r="E19" s="15" t="s">
        <v>49</v>
      </c>
      <c r="F19" s="16">
        <v>17741147</v>
      </c>
      <c r="G19" s="16">
        <v>16848090</v>
      </c>
      <c r="H19" s="16">
        <v>10496120</v>
      </c>
      <c r="I19" s="16">
        <v>18291123</v>
      </c>
      <c r="J19" s="16">
        <v>17812322</v>
      </c>
      <c r="K19" s="16">
        <f t="shared" si="0"/>
        <v>-478801</v>
      </c>
      <c r="L19" s="18">
        <f>(K19/I19)</f>
        <v>-2.6176686909819589E-2</v>
      </c>
      <c r="M19" s="1"/>
    </row>
    <row r="20" spans="1:13" ht="15" customHeight="1" x14ac:dyDescent="0.3">
      <c r="A20" s="14" t="s">
        <v>50</v>
      </c>
      <c r="B20" s="14" t="s">
        <v>37</v>
      </c>
      <c r="C20" s="14" t="s">
        <v>37</v>
      </c>
      <c r="D20" s="14" t="s">
        <v>37</v>
      </c>
      <c r="E20" s="15" t="s">
        <v>51</v>
      </c>
      <c r="F20" s="16">
        <v>0</v>
      </c>
      <c r="G20" s="16">
        <v>0</v>
      </c>
      <c r="H20" s="16">
        <v>0</v>
      </c>
      <c r="I20" s="16">
        <v>0</v>
      </c>
      <c r="J20" s="16">
        <v>10</v>
      </c>
      <c r="K20" s="16">
        <f t="shared" si="0"/>
        <v>10</v>
      </c>
      <c r="L20" s="18" t="s">
        <v>37</v>
      </c>
      <c r="M20" s="1"/>
    </row>
    <row r="21" spans="1:13" s="51" customFormat="1" ht="15" customHeight="1" x14ac:dyDescent="0.3">
      <c r="A21" s="46"/>
      <c r="B21" s="53" t="s">
        <v>77</v>
      </c>
      <c r="C21" s="46"/>
      <c r="D21" s="46"/>
      <c r="E21" s="47" t="s">
        <v>76</v>
      </c>
      <c r="F21" s="48">
        <v>0</v>
      </c>
      <c r="G21" s="48">
        <v>0</v>
      </c>
      <c r="H21" s="48">
        <v>0</v>
      </c>
      <c r="I21" s="48">
        <v>0</v>
      </c>
      <c r="J21" s="48">
        <v>10</v>
      </c>
      <c r="K21" s="48">
        <f t="shared" si="0"/>
        <v>10</v>
      </c>
      <c r="L21" s="49"/>
      <c r="M21" s="50"/>
    </row>
    <row r="22" spans="1:13" ht="15" customHeight="1" x14ac:dyDescent="0.3">
      <c r="A22" s="14" t="s">
        <v>52</v>
      </c>
      <c r="B22" s="14" t="s">
        <v>37</v>
      </c>
      <c r="C22" s="14" t="s">
        <v>37</v>
      </c>
      <c r="D22" s="14" t="s">
        <v>37</v>
      </c>
      <c r="E22" s="15" t="s">
        <v>53</v>
      </c>
      <c r="F22" s="16">
        <v>0</v>
      </c>
      <c r="G22" s="16">
        <v>6000</v>
      </c>
      <c r="H22" s="16">
        <v>0</v>
      </c>
      <c r="I22" s="16">
        <v>0</v>
      </c>
      <c r="J22" s="16">
        <v>0</v>
      </c>
      <c r="K22" s="17"/>
      <c r="L22" s="18" t="s">
        <v>37</v>
      </c>
      <c r="M22" s="1"/>
    </row>
    <row r="23" spans="1:13" s="51" customFormat="1" ht="15" customHeight="1" x14ac:dyDescent="0.3">
      <c r="A23" s="46"/>
      <c r="B23" s="53" t="s">
        <v>77</v>
      </c>
      <c r="C23" s="53"/>
      <c r="D23" s="53"/>
      <c r="E23" s="47" t="s">
        <v>81</v>
      </c>
      <c r="F23" s="48">
        <v>0</v>
      </c>
      <c r="G23" s="48">
        <v>6000</v>
      </c>
      <c r="H23" s="48">
        <v>0</v>
      </c>
      <c r="I23" s="48">
        <v>0</v>
      </c>
      <c r="J23" s="48">
        <v>0</v>
      </c>
      <c r="K23" s="52"/>
      <c r="L23" s="49"/>
      <c r="M23" s="50"/>
    </row>
    <row r="24" spans="1:13" s="51" customFormat="1" ht="15" customHeight="1" x14ac:dyDescent="0.3">
      <c r="A24" s="46"/>
      <c r="B24" s="53"/>
      <c r="C24" s="53" t="s">
        <v>83</v>
      </c>
      <c r="D24" s="53"/>
      <c r="E24" s="47" t="s">
        <v>82</v>
      </c>
      <c r="F24" s="48">
        <v>0</v>
      </c>
      <c r="G24" s="48">
        <v>6000</v>
      </c>
      <c r="H24" s="48">
        <v>0</v>
      </c>
      <c r="I24" s="48">
        <v>0</v>
      </c>
      <c r="J24" s="48">
        <v>0</v>
      </c>
      <c r="K24" s="52"/>
      <c r="L24" s="49"/>
      <c r="M24" s="50"/>
    </row>
    <row r="25" spans="1:13" ht="27" customHeight="1" x14ac:dyDescent="0.3">
      <c r="A25" s="14" t="s">
        <v>54</v>
      </c>
      <c r="B25" s="14" t="s">
        <v>37</v>
      </c>
      <c r="C25" s="14" t="s">
        <v>37</v>
      </c>
      <c r="D25" s="14" t="s">
        <v>37</v>
      </c>
      <c r="E25" s="15" t="s">
        <v>55</v>
      </c>
      <c r="F25" s="16">
        <v>1051831</v>
      </c>
      <c r="G25" s="16">
        <v>999239</v>
      </c>
      <c r="H25" s="16">
        <v>97496</v>
      </c>
      <c r="I25" s="16">
        <v>1084437</v>
      </c>
      <c r="J25" s="16">
        <v>721887</v>
      </c>
      <c r="K25" s="16">
        <f>J25-I25</f>
        <v>-362550</v>
      </c>
      <c r="L25" s="18">
        <f>(K25/I25)</f>
        <v>-0.33432094257204431</v>
      </c>
      <c r="M25" s="1"/>
    </row>
    <row r="26" spans="1:13" ht="15" customHeight="1" x14ac:dyDescent="0.3">
      <c r="A26" s="14" t="s">
        <v>37</v>
      </c>
      <c r="B26" s="14" t="s">
        <v>56</v>
      </c>
      <c r="C26" s="14" t="s">
        <v>37</v>
      </c>
      <c r="D26" s="14" t="s">
        <v>37</v>
      </c>
      <c r="E26" s="15" t="s">
        <v>57</v>
      </c>
      <c r="F26" s="16">
        <v>0</v>
      </c>
      <c r="G26" s="16">
        <v>200000</v>
      </c>
      <c r="H26" s="16">
        <v>11042</v>
      </c>
      <c r="I26" s="16">
        <v>0</v>
      </c>
      <c r="J26" s="16">
        <v>0</v>
      </c>
      <c r="K26" s="17"/>
      <c r="L26" s="18" t="s">
        <v>37</v>
      </c>
      <c r="M26" s="1"/>
    </row>
    <row r="27" spans="1:13" ht="15" customHeight="1" x14ac:dyDescent="0.3">
      <c r="A27" s="14" t="s">
        <v>37</v>
      </c>
      <c r="B27" s="14" t="s">
        <v>7</v>
      </c>
      <c r="C27" s="14" t="s">
        <v>37</v>
      </c>
      <c r="D27" s="14" t="s">
        <v>37</v>
      </c>
      <c r="E27" s="15" t="s">
        <v>58</v>
      </c>
      <c r="F27" s="16">
        <v>1011106</v>
      </c>
      <c r="G27" s="16">
        <v>760551</v>
      </c>
      <c r="H27" s="16">
        <v>78495</v>
      </c>
      <c r="I27" s="16">
        <v>1042450</v>
      </c>
      <c r="J27" s="16">
        <v>712686</v>
      </c>
      <c r="K27" s="16">
        <f>J27-I27</f>
        <v>-329764</v>
      </c>
      <c r="L27" s="18">
        <f>(K27/I27)</f>
        <v>-0.31633555566214205</v>
      </c>
      <c r="M27" s="1"/>
    </row>
    <row r="28" spans="1:13" ht="15" customHeight="1" x14ac:dyDescent="0.3">
      <c r="A28" s="14" t="s">
        <v>37</v>
      </c>
      <c r="B28" s="14" t="s">
        <v>59</v>
      </c>
      <c r="C28" s="14" t="s">
        <v>37</v>
      </c>
      <c r="D28" s="14" t="s">
        <v>37</v>
      </c>
      <c r="E28" s="15" t="s">
        <v>60</v>
      </c>
      <c r="F28" s="16">
        <v>31139</v>
      </c>
      <c r="G28" s="16">
        <v>29582</v>
      </c>
      <c r="H28" s="16">
        <v>7066</v>
      </c>
      <c r="I28" s="16">
        <v>32104</v>
      </c>
      <c r="J28" s="16">
        <v>0</v>
      </c>
      <c r="K28" s="16">
        <f>J28-I28</f>
        <v>-32104</v>
      </c>
      <c r="L28" s="18">
        <f>(K28/I28)</f>
        <v>-1</v>
      </c>
      <c r="M28" s="1"/>
    </row>
    <row r="29" spans="1:13" ht="15" customHeight="1" x14ac:dyDescent="0.3">
      <c r="A29" s="14" t="s">
        <v>37</v>
      </c>
      <c r="B29" s="14" t="s">
        <v>61</v>
      </c>
      <c r="C29" s="14" t="s">
        <v>37</v>
      </c>
      <c r="D29" s="14" t="s">
        <v>37</v>
      </c>
      <c r="E29" s="15" t="s">
        <v>62</v>
      </c>
      <c r="F29" s="16">
        <v>9586</v>
      </c>
      <c r="G29" s="16">
        <v>9106</v>
      </c>
      <c r="H29" s="16">
        <v>893</v>
      </c>
      <c r="I29" s="16">
        <v>9883</v>
      </c>
      <c r="J29" s="16">
        <v>9201</v>
      </c>
      <c r="K29" s="16">
        <f>J29-I29</f>
        <v>-682</v>
      </c>
      <c r="L29" s="18">
        <f>(K29/I29)</f>
        <v>-6.9007386421127193E-2</v>
      </c>
      <c r="M29" s="1"/>
    </row>
    <row r="30" spans="1:13" ht="15" customHeight="1" x14ac:dyDescent="0.3">
      <c r="A30" s="14" t="s">
        <v>63</v>
      </c>
      <c r="B30" s="14" t="s">
        <v>37</v>
      </c>
      <c r="C30" s="14" t="s">
        <v>37</v>
      </c>
      <c r="D30" s="14" t="s">
        <v>37</v>
      </c>
      <c r="E30" s="15" t="s">
        <v>64</v>
      </c>
      <c r="F30" s="16">
        <v>6569058</v>
      </c>
      <c r="G30" s="16">
        <v>12979923</v>
      </c>
      <c r="H30" s="16">
        <v>5377104</v>
      </c>
      <c r="I30" s="16">
        <v>6772699</v>
      </c>
      <c r="J30" s="16">
        <v>12877340</v>
      </c>
      <c r="K30" s="16">
        <f>J30-I30</f>
        <v>6104641</v>
      </c>
      <c r="L30" s="18">
        <f>(K30/I30)</f>
        <v>0.90136015198667474</v>
      </c>
      <c r="M30" s="1"/>
    </row>
    <row r="31" spans="1:13" ht="15" customHeight="1" x14ac:dyDescent="0.3">
      <c r="A31" s="14" t="s">
        <v>37</v>
      </c>
      <c r="B31" s="14" t="s">
        <v>43</v>
      </c>
      <c r="C31" s="14" t="s">
        <v>37</v>
      </c>
      <c r="D31" s="14" t="s">
        <v>37</v>
      </c>
      <c r="E31" s="15" t="s">
        <v>65</v>
      </c>
      <c r="F31" s="16">
        <v>0</v>
      </c>
      <c r="G31" s="16">
        <v>10</v>
      </c>
      <c r="H31" s="16">
        <v>0</v>
      </c>
      <c r="I31" s="16">
        <v>0</v>
      </c>
      <c r="J31" s="16">
        <v>0</v>
      </c>
      <c r="K31" s="17"/>
      <c r="L31" s="18" t="s">
        <v>37</v>
      </c>
      <c r="M31" s="1"/>
    </row>
    <row r="32" spans="1:13" ht="15" customHeight="1" x14ac:dyDescent="0.3">
      <c r="A32" s="60" t="s">
        <v>37</v>
      </c>
      <c r="B32" s="60" t="s">
        <v>11</v>
      </c>
      <c r="C32" s="60" t="s">
        <v>37</v>
      </c>
      <c r="D32" s="60" t="s">
        <v>37</v>
      </c>
      <c r="E32" s="61" t="s">
        <v>66</v>
      </c>
      <c r="F32" s="62">
        <v>6569058</v>
      </c>
      <c r="G32" s="62">
        <v>12979913</v>
      </c>
      <c r="H32" s="62">
        <v>5377104</v>
      </c>
      <c r="I32" s="62">
        <v>6772699</v>
      </c>
      <c r="J32" s="62">
        <v>12877340</v>
      </c>
      <c r="K32" s="62">
        <f>J32-I32</f>
        <v>6104641</v>
      </c>
      <c r="L32" s="63">
        <f>(K32/I32)</f>
        <v>0.90136015198667474</v>
      </c>
      <c r="M32" s="1"/>
    </row>
    <row r="33" spans="1:13" ht="15" customHeight="1" x14ac:dyDescent="0.3">
      <c r="A33" s="56" t="s">
        <v>67</v>
      </c>
      <c r="B33" s="56" t="s">
        <v>37</v>
      </c>
      <c r="C33" s="56" t="s">
        <v>37</v>
      </c>
      <c r="D33" s="56" t="s">
        <v>37</v>
      </c>
      <c r="E33" s="57" t="s">
        <v>68</v>
      </c>
      <c r="F33" s="58">
        <v>9144</v>
      </c>
      <c r="G33" s="58">
        <v>8687</v>
      </c>
      <c r="H33" s="58">
        <v>3978</v>
      </c>
      <c r="I33" s="58">
        <v>9428</v>
      </c>
      <c r="J33" s="58">
        <v>41822</v>
      </c>
      <c r="K33" s="58">
        <f>J33-I33</f>
        <v>32394</v>
      </c>
      <c r="L33" s="59">
        <f>(K33/I33)</f>
        <v>3.4359355112431058</v>
      </c>
      <c r="M33" s="1"/>
    </row>
    <row r="34" spans="1:13" ht="15" customHeight="1" x14ac:dyDescent="0.3">
      <c r="A34" s="14" t="s">
        <v>37</v>
      </c>
      <c r="B34" s="14" t="s">
        <v>43</v>
      </c>
      <c r="C34" s="14" t="s">
        <v>37</v>
      </c>
      <c r="D34" s="14" t="s">
        <v>37</v>
      </c>
      <c r="E34" s="15" t="s">
        <v>69</v>
      </c>
      <c r="F34" s="16">
        <v>9144</v>
      </c>
      <c r="G34" s="16">
        <v>8687</v>
      </c>
      <c r="H34" s="16">
        <v>3978</v>
      </c>
      <c r="I34" s="16">
        <v>9428</v>
      </c>
      <c r="J34" s="16">
        <v>41822</v>
      </c>
      <c r="K34" s="16">
        <f>J34-I34</f>
        <v>32394</v>
      </c>
      <c r="L34" s="18">
        <f>(K34/I34)</f>
        <v>3.4359355112431058</v>
      </c>
      <c r="M34" s="1"/>
    </row>
    <row r="35" spans="1:13" ht="15" customHeight="1" x14ac:dyDescent="0.3">
      <c r="A35" s="14" t="s">
        <v>37</v>
      </c>
      <c r="B35" s="14" t="s">
        <v>37</v>
      </c>
      <c r="C35" s="14" t="s">
        <v>70</v>
      </c>
      <c r="D35" s="14" t="s">
        <v>37</v>
      </c>
      <c r="E35" s="15" t="s">
        <v>71</v>
      </c>
      <c r="F35" s="16">
        <v>9144</v>
      </c>
      <c r="G35" s="16">
        <v>8687</v>
      </c>
      <c r="H35" s="16">
        <v>3978</v>
      </c>
      <c r="I35" s="16">
        <v>9428</v>
      </c>
      <c r="J35" s="16">
        <v>41822</v>
      </c>
      <c r="K35" s="16">
        <f>J35-I35</f>
        <v>32394</v>
      </c>
      <c r="L35" s="18">
        <f>(K35/I35)</f>
        <v>3.4359355112431058</v>
      </c>
      <c r="M35" s="1"/>
    </row>
    <row r="36" spans="1:13" ht="15" customHeight="1" x14ac:dyDescent="0.3">
      <c r="A36" s="14" t="s">
        <v>72</v>
      </c>
      <c r="B36" s="14" t="s">
        <v>37</v>
      </c>
      <c r="C36" s="14" t="s">
        <v>37</v>
      </c>
      <c r="D36" s="14" t="s">
        <v>37</v>
      </c>
      <c r="E36" s="15" t="s">
        <v>73</v>
      </c>
      <c r="F36" s="16">
        <v>0</v>
      </c>
      <c r="G36" s="16">
        <v>0</v>
      </c>
      <c r="H36" s="16">
        <v>0</v>
      </c>
      <c r="I36" s="16">
        <v>0</v>
      </c>
      <c r="J36" s="16">
        <v>10</v>
      </c>
      <c r="K36" s="16">
        <f>J36-I36</f>
        <v>10</v>
      </c>
      <c r="L36" s="18" t="s">
        <v>37</v>
      </c>
      <c r="M36" s="1"/>
    </row>
    <row r="37" spans="1:13" s="51" customFormat="1" ht="15" customHeight="1" x14ac:dyDescent="0.3">
      <c r="A37" s="52"/>
      <c r="B37" s="54" t="s">
        <v>79</v>
      </c>
      <c r="C37" s="52"/>
      <c r="D37" s="52"/>
      <c r="E37" s="47" t="s">
        <v>78</v>
      </c>
      <c r="F37" s="52">
        <v>0</v>
      </c>
      <c r="G37" s="52">
        <v>0</v>
      </c>
      <c r="H37" s="52">
        <v>0</v>
      </c>
      <c r="I37" s="52">
        <v>0</v>
      </c>
      <c r="J37" s="52">
        <v>10</v>
      </c>
      <c r="K37" s="52">
        <f>J37-I37</f>
        <v>10</v>
      </c>
      <c r="L37" s="52"/>
      <c r="M37" s="50"/>
    </row>
    <row r="38" spans="1:13" ht="1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"/>
    </row>
    <row r="39" spans="1:13" ht="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5" customHeight="1" x14ac:dyDescent="0.3">
      <c r="A40" s="42" t="s">
        <v>74</v>
      </c>
      <c r="B40" s="43"/>
      <c r="C40" s="43"/>
      <c r="D40" s="43"/>
      <c r="E40" s="43"/>
      <c r="F40" s="20">
        <v>27944090</v>
      </c>
      <c r="G40" s="20">
        <v>33347356</v>
      </c>
      <c r="H40" s="20">
        <v>17570712</v>
      </c>
      <c r="I40" s="20">
        <v>28730597</v>
      </c>
      <c r="J40" s="20">
        <v>33983928</v>
      </c>
      <c r="K40" s="20">
        <v>5253331</v>
      </c>
      <c r="L40" s="21">
        <v>0.18284795822377098</v>
      </c>
      <c r="M40" s="1"/>
    </row>
    <row r="41" spans="1:13" ht="15" customHeight="1" x14ac:dyDescent="0.3">
      <c r="A41" s="44" t="s">
        <v>75</v>
      </c>
      <c r="B41" s="45"/>
      <c r="C41" s="45"/>
      <c r="D41" s="45"/>
      <c r="E41" s="45"/>
      <c r="F41" s="45"/>
      <c r="G41" s="45"/>
      <c r="H41" s="45"/>
      <c r="I41" s="45"/>
      <c r="J41" s="45"/>
      <c r="K41" s="1"/>
      <c r="L41" s="1"/>
      <c r="M41" s="1"/>
    </row>
    <row r="42" spans="1:13" ht="4.9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4" spans="1:13" x14ac:dyDescent="0.3">
      <c r="F44" s="55"/>
      <c r="G44" s="55"/>
      <c r="H44" s="55"/>
      <c r="I44" s="55"/>
      <c r="J44" s="55"/>
      <c r="K44" s="55"/>
    </row>
    <row r="45" spans="1:13" x14ac:dyDescent="0.3">
      <c r="F45" s="55"/>
      <c r="G45" s="55"/>
      <c r="H45" s="55"/>
      <c r="I45" s="55"/>
      <c r="J45" s="55"/>
      <c r="K45" s="55"/>
    </row>
  </sheetData>
  <mergeCells count="18">
    <mergeCell ref="K10:K11"/>
    <mergeCell ref="L10:L11"/>
    <mergeCell ref="A40:E40"/>
    <mergeCell ref="A41:J41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A1:J1"/>
    <mergeCell ref="A2:J2"/>
    <mergeCell ref="A3:J3"/>
    <mergeCell ref="A5:B5"/>
    <mergeCell ref="C5:G5"/>
  </mergeCells>
  <printOptions horizontalCentered="1"/>
  <pageMargins left="0.27559055118110237" right="0.27559055118110237" top="0.59055118110236227" bottom="0.27559055118110237" header="0" footer="0"/>
  <pageSetup paperSize="119" scale="90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2025-09-28T22:50:08Z</dcterms:created>
  <dcterms:modified xsi:type="dcterms:W3CDTF">2025-09-28T23:09:55Z</dcterms:modified>
</cp:coreProperties>
</file>