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88D19951-D94C-49A8-9AC4-D881DBC982E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  <definedName name="_xlnm.Print_Titles" localSheetId="0">'cuadro Comparativo analitico'!$8:$11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L47" i="1" s="1"/>
  <c r="K46" i="1"/>
  <c r="L46" i="1" s="1"/>
  <c r="L45" i="1"/>
  <c r="K45" i="1"/>
  <c r="K44" i="1"/>
  <c r="L44" i="1" s="1"/>
  <c r="K43" i="1"/>
  <c r="L43" i="1" s="1"/>
  <c r="K42" i="1"/>
  <c r="L42" i="1" s="1"/>
  <c r="K41" i="1"/>
  <c r="L41" i="1" s="1"/>
  <c r="K40" i="1"/>
  <c r="L40" i="1" s="1"/>
  <c r="K37" i="1"/>
  <c r="L37" i="1" s="1"/>
  <c r="K36" i="1"/>
  <c r="L36" i="1" s="1"/>
  <c r="K35" i="1"/>
  <c r="L35" i="1" s="1"/>
  <c r="K34" i="1"/>
  <c r="L34" i="1" s="1"/>
  <c r="K33" i="1"/>
  <c r="K32" i="1"/>
  <c r="L32" i="1" s="1"/>
  <c r="K30" i="1"/>
  <c r="L30" i="1" s="1"/>
  <c r="K28" i="1"/>
  <c r="L28" i="1" s="1"/>
  <c r="K26" i="1"/>
  <c r="L26" i="1" s="1"/>
  <c r="K25" i="1"/>
  <c r="L25" i="1" s="1"/>
  <c r="K24" i="1"/>
  <c r="L24" i="1" s="1"/>
  <c r="K23" i="1"/>
  <c r="L23" i="1" s="1"/>
  <c r="K22" i="1"/>
  <c r="L22" i="1" s="1"/>
  <c r="K17" i="1"/>
  <c r="L17" i="1" s="1"/>
  <c r="K16" i="1"/>
  <c r="L16" i="1" s="1"/>
  <c r="K12" i="1"/>
  <c r="L12" i="1" s="1"/>
</calcChain>
</file>

<file path=xl/sharedStrings.xml><?xml version="1.0" encoding="utf-8"?>
<sst xmlns="http://schemas.openxmlformats.org/spreadsheetml/2006/main" count="242" uniqueCount="95">
  <si>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</si>
  <si>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</si>
  <si>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</si>
  <si>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</si>
  <si>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</si>
  <si>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CONGRESO NACIONAL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</si>
  <si>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</si>
  <si>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02</t>
    </r>
  </si>
  <si>
    <r>
      <rPr>
        <sz val="10"/>
        <rFont val="Times New Roman"/>
      </rPr>
      <t>Capítulo:</t>
    </r>
  </si>
  <si>
    <r>
      <rPr>
        <sz val="10"/>
        <rFont val="Times New Roman"/>
      </rPr>
      <t>BIBLIOTECA DEL CONGRESO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</si>
  <si>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</si>
  <si>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03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</si>
  <si>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</si>
  <si>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</si>
  <si>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</si>
  <si>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</si>
  <si>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</si>
  <si>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</si>
  <si>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</si>
  <si>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</si>
  <si>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</si>
  <si>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</si>
  <si>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</si>
  <si>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</si>
  <si>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</si>
  <si>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</si>
  <si>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</si>
  <si>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</si>
  <si>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</si>
  <si>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</si>
  <si>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</si>
  <si>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</si>
  <si>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</si>
  <si>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</si>
  <si>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</si>
  <si>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</si>
  <si>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</si>
  <si>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</si>
  <si>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</si>
  <si>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</si>
  <si>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</si>
  <si>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</si>
  <si>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</si>
  <si>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</si>
  <si>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</si>
  <si>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Venta de Servicios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</si>
  <si>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</si>
  <si>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</si>
  <si>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</si>
  <si>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</si>
  <si>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</si>
  <si>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</si>
  <si>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</si>
  <si>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</si>
  <si>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</si>
  <si>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Servicio de la Deuda Externa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</si>
  <si>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</si>
  <si>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</si>
  <si>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</si>
  <si>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</si>
  <si>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</si>
  <si>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</si>
  <si>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</si>
  <si>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</si>
  <si>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</si>
  <si>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</si>
  <si>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</si>
  <si>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</si>
  <si>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</si>
  <si>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Previsionales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</si>
  <si>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</si>
  <si>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</si>
  <si>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</si>
  <si>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001</t>
    </r>
  </si>
  <si>
    <r>
      <rPr>
        <sz val="10"/>
        <rFont val="Times New Roman"/>
      </rPr>
      <t>Programa Formación Cívica</t>
    </r>
  </si>
  <si>
    <r>
      <rPr>
        <sz val="10"/>
        <rFont val="Times New Roman"/>
      </rPr>
      <t>002</t>
    </r>
  </si>
  <si>
    <r>
      <rPr>
        <sz val="10"/>
        <rFont val="Times New Roman"/>
      </rPr>
      <t>Programa de Inclusión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</si>
  <si>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</si>
  <si>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</si>
  <si>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</si>
  <si>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</si>
  <si>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</si>
  <si>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</si>
  <si>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</si>
  <si>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</si>
  <si>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</si>
  <si>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</si>
  <si>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</si>
  <si>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</si>
  <si>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</si>
  <si>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Amortización Deuda Externa</t>
    </r>
  </si>
  <si>
    <r>
      <rPr>
        <sz val="10"/>
        <rFont val="Times New Roman"/>
      </rPr>
      <t>Intereses Deuda Externa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</si>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</sst>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8" borderId="15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8" borderId="14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54"/>
  <sheetViews>
    <sheetView tabSelected="1" topLeftCell="A20" workbookViewId="0">
      <selection activeCell="A36" sqref="A36:L36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6" width="14.7109375" customWidth="1"/>
    <col min="7" max="7" width="13.85546875" customWidth="1"/>
    <col min="8" max="8" width="13.28515625" customWidth="1"/>
    <col min="9" max="9" width="14.85546875" customWidth="1"/>
    <col min="10" max="10" width="15" customWidth="1"/>
    <col min="11" max="12" width="13.28515625" customWidth="1"/>
    <col min="13" max="13" width="5.42578125" customWidth="1"/>
  </cols>
  <sheetData>
    <row r="1" spans="1:13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1"/>
      <c r="L1" s="1"/>
      <c r="M1" s="1"/>
    </row>
    <row r="2" spans="1:13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1"/>
      <c r="L2" s="1"/>
      <c r="M2" s="1"/>
    </row>
    <row r="3" spans="1:13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29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33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4" t="s">
        <v>12</v>
      </c>
      <c r="B7" s="35"/>
      <c r="C7" s="36" t="s">
        <v>9</v>
      </c>
      <c r="D7" s="37"/>
      <c r="E7" s="37"/>
      <c r="F7" s="37"/>
      <c r="G7" s="37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x14ac:dyDescent="0.25">
      <c r="A9" s="38" t="s">
        <v>16</v>
      </c>
      <c r="B9" s="38" t="s">
        <v>17</v>
      </c>
      <c r="C9" s="38" t="s">
        <v>18</v>
      </c>
      <c r="D9" s="38" t="s">
        <v>19</v>
      </c>
      <c r="E9" s="38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3" ht="80.099999999999994" customHeight="1" x14ac:dyDescent="0.25">
      <c r="A10" s="39"/>
      <c r="B10" s="39"/>
      <c r="C10" s="39"/>
      <c r="D10" s="39"/>
      <c r="E10" s="39"/>
      <c r="F10" s="6" t="s">
        <v>28</v>
      </c>
      <c r="G10" s="7" t="s">
        <v>29</v>
      </c>
      <c r="H10" s="7" t="s">
        <v>30</v>
      </c>
      <c r="I10" s="7" t="s">
        <v>28</v>
      </c>
      <c r="J10" s="7" t="s">
        <v>31</v>
      </c>
      <c r="K10" s="40" t="s">
        <v>32</v>
      </c>
      <c r="L10" s="40" t="s">
        <v>33</v>
      </c>
      <c r="M10" s="1"/>
    </row>
    <row r="11" spans="1:13" ht="30" customHeight="1" x14ac:dyDescent="0.25">
      <c r="A11" s="39"/>
      <c r="B11" s="39"/>
      <c r="C11" s="39"/>
      <c r="D11" s="39"/>
      <c r="E11" s="39"/>
      <c r="F11" s="9" t="s">
        <v>34</v>
      </c>
      <c r="G11" s="8" t="s">
        <v>34</v>
      </c>
      <c r="H11" s="8" t="s">
        <v>34</v>
      </c>
      <c r="I11" s="8" t="s">
        <v>35</v>
      </c>
      <c r="J11" s="8" t="s">
        <v>35</v>
      </c>
      <c r="K11" s="41"/>
      <c r="L11" s="41"/>
      <c r="M11" s="1"/>
    </row>
    <row r="12" spans="1:13" ht="15" customHeight="1" x14ac:dyDescent="0.25">
      <c r="A12" s="10" t="s">
        <v>36</v>
      </c>
      <c r="B12" s="10" t="s">
        <v>36</v>
      </c>
      <c r="C12" s="10" t="s">
        <v>36</v>
      </c>
      <c r="D12" s="10" t="s">
        <v>36</v>
      </c>
      <c r="E12" s="11" t="s">
        <v>37</v>
      </c>
      <c r="F12" s="12">
        <v>17782207</v>
      </c>
      <c r="G12" s="12">
        <v>17695607</v>
      </c>
      <c r="H12" s="12">
        <v>11479027</v>
      </c>
      <c r="I12" s="12">
        <v>17879986</v>
      </c>
      <c r="J12" s="12">
        <v>17705132</v>
      </c>
      <c r="K12" s="12">
        <f>J12-I12</f>
        <v>-174854</v>
      </c>
      <c r="L12" s="13">
        <f>(K12/I12)</f>
        <v>-9.7793141448768474E-3</v>
      </c>
      <c r="M12" s="1"/>
    </row>
    <row r="13" spans="1:13" ht="15" customHeight="1" x14ac:dyDescent="0.25">
      <c r="A13" s="14" t="s">
        <v>38</v>
      </c>
      <c r="B13" s="14" t="s">
        <v>36</v>
      </c>
      <c r="C13" s="14" t="s">
        <v>36</v>
      </c>
      <c r="D13" s="14" t="s">
        <v>36</v>
      </c>
      <c r="E13" s="15" t="s">
        <v>39</v>
      </c>
      <c r="F13" s="16">
        <v>10</v>
      </c>
      <c r="G13" s="16">
        <v>10</v>
      </c>
      <c r="H13" s="16">
        <v>20622</v>
      </c>
      <c r="I13" s="16">
        <v>10</v>
      </c>
      <c r="J13" s="16">
        <v>10</v>
      </c>
      <c r="K13" s="17"/>
      <c r="L13" s="18" t="s">
        <v>36</v>
      </c>
      <c r="M13" s="1"/>
    </row>
    <row r="14" spans="1:13" ht="15" customHeight="1" x14ac:dyDescent="0.25">
      <c r="A14" s="14" t="s">
        <v>36</v>
      </c>
      <c r="B14" s="14" t="s">
        <v>7</v>
      </c>
      <c r="C14" s="14" t="s">
        <v>36</v>
      </c>
      <c r="D14" s="14" t="s">
        <v>36</v>
      </c>
      <c r="E14" s="15" t="s">
        <v>40</v>
      </c>
      <c r="F14" s="16">
        <v>10</v>
      </c>
      <c r="G14" s="16">
        <v>10</v>
      </c>
      <c r="H14" s="16">
        <v>20622</v>
      </c>
      <c r="I14" s="16">
        <v>10</v>
      </c>
      <c r="J14" s="16">
        <v>10</v>
      </c>
      <c r="K14" s="17"/>
      <c r="L14" s="18" t="s">
        <v>36</v>
      </c>
      <c r="M14" s="1"/>
    </row>
    <row r="15" spans="1:13" ht="15" customHeight="1" x14ac:dyDescent="0.25">
      <c r="A15" s="14" t="s">
        <v>36</v>
      </c>
      <c r="B15" s="14" t="s">
        <v>36</v>
      </c>
      <c r="C15" s="14" t="s">
        <v>41</v>
      </c>
      <c r="D15" s="14" t="s">
        <v>36</v>
      </c>
      <c r="E15" s="15" t="s">
        <v>42</v>
      </c>
      <c r="F15" s="16">
        <v>10</v>
      </c>
      <c r="G15" s="16">
        <v>10</v>
      </c>
      <c r="H15" s="16">
        <v>20622</v>
      </c>
      <c r="I15" s="16">
        <v>10</v>
      </c>
      <c r="J15" s="16">
        <v>10</v>
      </c>
      <c r="K15" s="17"/>
      <c r="L15" s="18" t="s">
        <v>36</v>
      </c>
      <c r="M15" s="1"/>
    </row>
    <row r="16" spans="1:13" ht="15" customHeight="1" x14ac:dyDescent="0.25">
      <c r="A16" s="14" t="s">
        <v>43</v>
      </c>
      <c r="B16" s="14" t="s">
        <v>36</v>
      </c>
      <c r="C16" s="14" t="s">
        <v>36</v>
      </c>
      <c r="D16" s="14" t="s">
        <v>36</v>
      </c>
      <c r="E16" s="15" t="s">
        <v>44</v>
      </c>
      <c r="F16" s="16">
        <v>120</v>
      </c>
      <c r="G16" s="16">
        <v>120</v>
      </c>
      <c r="H16" s="16">
        <v>0</v>
      </c>
      <c r="I16" s="16">
        <v>124</v>
      </c>
      <c r="J16" s="16">
        <v>129</v>
      </c>
      <c r="K16" s="16">
        <f>J16-I16</f>
        <v>5</v>
      </c>
      <c r="L16" s="18">
        <f>(K16/I16)</f>
        <v>4.0322580645161289E-2</v>
      </c>
      <c r="M16" s="1"/>
    </row>
    <row r="17" spans="1:13" ht="15" customHeight="1" x14ac:dyDescent="0.25">
      <c r="A17" s="14" t="s">
        <v>36</v>
      </c>
      <c r="B17" s="14" t="s">
        <v>7</v>
      </c>
      <c r="C17" s="14" t="s">
        <v>36</v>
      </c>
      <c r="D17" s="14" t="s">
        <v>36</v>
      </c>
      <c r="E17" s="15" t="s">
        <v>45</v>
      </c>
      <c r="F17" s="16">
        <v>120</v>
      </c>
      <c r="G17" s="16">
        <v>120</v>
      </c>
      <c r="H17" s="16">
        <v>0</v>
      </c>
      <c r="I17" s="16">
        <v>124</v>
      </c>
      <c r="J17" s="16">
        <v>129</v>
      </c>
      <c r="K17" s="16">
        <f>J17-I17</f>
        <v>5</v>
      </c>
      <c r="L17" s="18">
        <f>(K17/I17)</f>
        <v>4.0322580645161289E-2</v>
      </c>
      <c r="M17" s="1"/>
    </row>
    <row r="18" spans="1:13" ht="15" customHeight="1" x14ac:dyDescent="0.25">
      <c r="A18" s="14" t="s">
        <v>46</v>
      </c>
      <c r="B18" s="14" t="s">
        <v>36</v>
      </c>
      <c r="C18" s="14" t="s">
        <v>36</v>
      </c>
      <c r="D18" s="14" t="s">
        <v>36</v>
      </c>
      <c r="E18" s="15" t="s">
        <v>47</v>
      </c>
      <c r="F18" s="16">
        <v>111931</v>
      </c>
      <c r="G18" s="16">
        <v>111931</v>
      </c>
      <c r="H18" s="16">
        <v>193457</v>
      </c>
      <c r="I18" s="16">
        <v>115401</v>
      </c>
      <c r="J18" s="16">
        <v>115401</v>
      </c>
      <c r="K18" s="17"/>
      <c r="L18" s="18" t="s">
        <v>36</v>
      </c>
      <c r="M18" s="1"/>
    </row>
    <row r="19" spans="1:13" ht="27" customHeight="1" x14ac:dyDescent="0.25">
      <c r="A19" s="14" t="s">
        <v>36</v>
      </c>
      <c r="B19" s="14" t="s">
        <v>14</v>
      </c>
      <c r="C19" s="14" t="s">
        <v>36</v>
      </c>
      <c r="D19" s="14" t="s">
        <v>36</v>
      </c>
      <c r="E19" s="15" t="s">
        <v>48</v>
      </c>
      <c r="F19" s="16">
        <v>111931</v>
      </c>
      <c r="G19" s="16">
        <v>111931</v>
      </c>
      <c r="H19" s="16">
        <v>170623</v>
      </c>
      <c r="I19" s="16">
        <v>115401</v>
      </c>
      <c r="J19" s="16">
        <v>115401</v>
      </c>
      <c r="K19" s="17"/>
      <c r="L19" s="18" t="s">
        <v>36</v>
      </c>
      <c r="M19" s="1"/>
    </row>
    <row r="20" spans="1:13" ht="15" customHeight="1" x14ac:dyDescent="0.25">
      <c r="A20" s="14" t="s">
        <v>36</v>
      </c>
      <c r="B20" s="14" t="s">
        <v>7</v>
      </c>
      <c r="C20" s="14" t="s">
        <v>36</v>
      </c>
      <c r="D20" s="14" t="s">
        <v>36</v>
      </c>
      <c r="E20" s="15" t="s">
        <v>49</v>
      </c>
      <c r="F20" s="16">
        <v>0</v>
      </c>
      <c r="G20" s="16">
        <v>0</v>
      </c>
      <c r="H20" s="16">
        <v>2831</v>
      </c>
      <c r="I20" s="16">
        <v>0</v>
      </c>
      <c r="J20" s="16">
        <v>0</v>
      </c>
      <c r="K20" s="17"/>
      <c r="L20" s="18" t="s">
        <v>36</v>
      </c>
      <c r="M20" s="1"/>
    </row>
    <row r="21" spans="1:13" ht="15" customHeight="1" x14ac:dyDescent="0.25">
      <c r="A21" s="14" t="s">
        <v>36</v>
      </c>
      <c r="B21" s="14" t="s">
        <v>50</v>
      </c>
      <c r="C21" s="14" t="s">
        <v>36</v>
      </c>
      <c r="D21" s="14" t="s">
        <v>36</v>
      </c>
      <c r="E21" s="15" t="s">
        <v>51</v>
      </c>
      <c r="F21" s="16">
        <v>0</v>
      </c>
      <c r="G21" s="16">
        <v>0</v>
      </c>
      <c r="H21" s="16">
        <v>20003</v>
      </c>
      <c r="I21" s="16">
        <v>0</v>
      </c>
      <c r="J21" s="16">
        <v>0</v>
      </c>
      <c r="K21" s="17"/>
      <c r="L21" s="18" t="s">
        <v>36</v>
      </c>
      <c r="M21" s="1"/>
    </row>
    <row r="22" spans="1:13" ht="15" customHeight="1" x14ac:dyDescent="0.25">
      <c r="A22" s="14" t="s">
        <v>52</v>
      </c>
      <c r="B22" s="14" t="s">
        <v>36</v>
      </c>
      <c r="C22" s="14" t="s">
        <v>36</v>
      </c>
      <c r="D22" s="14" t="s">
        <v>36</v>
      </c>
      <c r="E22" s="15" t="s">
        <v>53</v>
      </c>
      <c r="F22" s="16">
        <v>17647476</v>
      </c>
      <c r="G22" s="16">
        <v>17560876</v>
      </c>
      <c r="H22" s="16">
        <v>11099664</v>
      </c>
      <c r="I22" s="16">
        <v>17741078</v>
      </c>
      <c r="J22" s="16">
        <v>17566214</v>
      </c>
      <c r="K22" s="16">
        <f>J22-I22</f>
        <v>-174864</v>
      </c>
      <c r="L22" s="18">
        <f>(K22/I22)</f>
        <v>-9.8564472801483654E-3</v>
      </c>
      <c r="M22" s="1"/>
    </row>
    <row r="23" spans="1:13" ht="15" customHeight="1" x14ac:dyDescent="0.25">
      <c r="A23" s="14" t="s">
        <v>36</v>
      </c>
      <c r="B23" s="14" t="s">
        <v>14</v>
      </c>
      <c r="C23" s="14" t="s">
        <v>36</v>
      </c>
      <c r="D23" s="14" t="s">
        <v>36</v>
      </c>
      <c r="E23" s="15" t="s">
        <v>54</v>
      </c>
      <c r="F23" s="16">
        <v>17538597</v>
      </c>
      <c r="G23" s="16">
        <v>17451997</v>
      </c>
      <c r="H23" s="16">
        <v>10986376</v>
      </c>
      <c r="I23" s="16">
        <v>17632199</v>
      </c>
      <c r="J23" s="16">
        <v>17566214</v>
      </c>
      <c r="K23" s="16">
        <f>J23-I23</f>
        <v>-65985</v>
      </c>
      <c r="L23" s="18">
        <f>(K23/I23)</f>
        <v>-3.7423012296991429E-3</v>
      </c>
      <c r="M23" s="1"/>
    </row>
    <row r="24" spans="1:13" ht="15" customHeight="1" x14ac:dyDescent="0.25">
      <c r="A24" s="14" t="s">
        <v>36</v>
      </c>
      <c r="B24" s="14" t="s">
        <v>11</v>
      </c>
      <c r="C24" s="14" t="s">
        <v>36</v>
      </c>
      <c r="D24" s="14" t="s">
        <v>36</v>
      </c>
      <c r="E24" s="15" t="s">
        <v>55</v>
      </c>
      <c r="F24" s="16">
        <v>108879</v>
      </c>
      <c r="G24" s="16">
        <v>108879</v>
      </c>
      <c r="H24" s="16">
        <v>113288</v>
      </c>
      <c r="I24" s="16">
        <v>108879</v>
      </c>
      <c r="J24" s="16">
        <v>0</v>
      </c>
      <c r="K24" s="16">
        <f>J24-I24</f>
        <v>-108879</v>
      </c>
      <c r="L24" s="18">
        <f>(K24/I24)</f>
        <v>-1</v>
      </c>
      <c r="M24" s="1"/>
    </row>
    <row r="25" spans="1:13" ht="15" customHeight="1" x14ac:dyDescent="0.25">
      <c r="A25" s="14" t="s">
        <v>56</v>
      </c>
      <c r="B25" s="14" t="s">
        <v>36</v>
      </c>
      <c r="C25" s="14" t="s">
        <v>36</v>
      </c>
      <c r="D25" s="14" t="s">
        <v>36</v>
      </c>
      <c r="E25" s="15" t="s">
        <v>57</v>
      </c>
      <c r="F25" s="16">
        <v>22660</v>
      </c>
      <c r="G25" s="16">
        <v>22660</v>
      </c>
      <c r="H25" s="16">
        <v>165284</v>
      </c>
      <c r="I25" s="16">
        <v>23363</v>
      </c>
      <c r="J25" s="16">
        <v>23368</v>
      </c>
      <c r="K25" s="16">
        <f>J25-I25</f>
        <v>5</v>
      </c>
      <c r="L25" s="18">
        <f>(K25/I25)</f>
        <v>2.1401361126567649E-4</v>
      </c>
      <c r="M25" s="1"/>
    </row>
    <row r="26" spans="1:13" ht="15" customHeight="1" x14ac:dyDescent="0.25">
      <c r="A26" s="14" t="s">
        <v>36</v>
      </c>
      <c r="B26" s="14" t="s">
        <v>58</v>
      </c>
      <c r="C26" s="14" t="s">
        <v>36</v>
      </c>
      <c r="D26" s="14" t="s">
        <v>36</v>
      </c>
      <c r="E26" s="15" t="s">
        <v>59</v>
      </c>
      <c r="F26" s="16">
        <v>22660</v>
      </c>
      <c r="G26" s="16">
        <v>22660</v>
      </c>
      <c r="H26" s="16">
        <v>165284</v>
      </c>
      <c r="I26" s="16">
        <v>23363</v>
      </c>
      <c r="J26" s="16">
        <v>23368</v>
      </c>
      <c r="K26" s="16">
        <f>J26-I26</f>
        <v>5</v>
      </c>
      <c r="L26" s="18">
        <f>(K26/I26)</f>
        <v>2.1401361126567649E-4</v>
      </c>
      <c r="M26" s="1"/>
    </row>
    <row r="27" spans="1:13" ht="15" customHeight="1" x14ac:dyDescent="0.25">
      <c r="A27" s="14" t="s">
        <v>60</v>
      </c>
      <c r="B27" s="14" t="s">
        <v>36</v>
      </c>
      <c r="C27" s="14" t="s">
        <v>36</v>
      </c>
      <c r="D27" s="14" t="s">
        <v>36</v>
      </c>
      <c r="E27" s="15" t="s">
        <v>61</v>
      </c>
      <c r="F27" s="16">
        <v>10</v>
      </c>
      <c r="G27" s="16">
        <v>10</v>
      </c>
      <c r="H27" s="16">
        <v>0</v>
      </c>
      <c r="I27" s="16">
        <v>10</v>
      </c>
      <c r="J27" s="16">
        <v>10</v>
      </c>
      <c r="K27" s="17"/>
      <c r="L27" s="18" t="s">
        <v>36</v>
      </c>
      <c r="M27" s="1"/>
    </row>
    <row r="28" spans="1:13" ht="15" customHeight="1" x14ac:dyDescent="0.25">
      <c r="A28" s="10" t="s">
        <v>36</v>
      </c>
      <c r="B28" s="10" t="s">
        <v>36</v>
      </c>
      <c r="C28" s="10" t="s">
        <v>36</v>
      </c>
      <c r="D28" s="10" t="s">
        <v>36</v>
      </c>
      <c r="E28" s="11" t="s">
        <v>62</v>
      </c>
      <c r="F28" s="12">
        <v>17782207</v>
      </c>
      <c r="G28" s="12">
        <v>17695607</v>
      </c>
      <c r="H28" s="12">
        <v>11204326</v>
      </c>
      <c r="I28" s="12">
        <v>17879986</v>
      </c>
      <c r="J28" s="12">
        <v>17705132</v>
      </c>
      <c r="K28" s="12">
        <f>J28-I28</f>
        <v>-174854</v>
      </c>
      <c r="L28" s="13">
        <f>(K28/I28)</f>
        <v>-9.7793141448768474E-3</v>
      </c>
      <c r="M28" s="1"/>
    </row>
    <row r="29" spans="1:13" ht="15" customHeight="1" x14ac:dyDescent="0.25">
      <c r="A29" s="14" t="s">
        <v>63</v>
      </c>
      <c r="B29" s="14" t="s">
        <v>36</v>
      </c>
      <c r="C29" s="14" t="s">
        <v>36</v>
      </c>
      <c r="D29" s="14" t="s">
        <v>36</v>
      </c>
      <c r="E29" s="15" t="s">
        <v>64</v>
      </c>
      <c r="F29" s="16">
        <v>14519266</v>
      </c>
      <c r="G29" s="16">
        <v>14134829</v>
      </c>
      <c r="H29" s="16">
        <v>8917659</v>
      </c>
      <c r="I29" s="16">
        <v>14519266</v>
      </c>
      <c r="J29" s="16">
        <v>14519266</v>
      </c>
      <c r="K29" s="17"/>
      <c r="L29" s="18" t="s">
        <v>36</v>
      </c>
      <c r="M29" s="1"/>
    </row>
    <row r="30" spans="1:13" ht="15" customHeight="1" x14ac:dyDescent="0.25">
      <c r="A30" s="14" t="s">
        <v>65</v>
      </c>
      <c r="B30" s="14" t="s">
        <v>36</v>
      </c>
      <c r="C30" s="14" t="s">
        <v>36</v>
      </c>
      <c r="D30" s="14" t="s">
        <v>36</v>
      </c>
      <c r="E30" s="15" t="s">
        <v>66</v>
      </c>
      <c r="F30" s="16">
        <v>2299403</v>
      </c>
      <c r="G30" s="16">
        <v>2184433</v>
      </c>
      <c r="H30" s="16">
        <v>1171018</v>
      </c>
      <c r="I30" s="16">
        <v>2370687</v>
      </c>
      <c r="J30" s="16">
        <v>2323764</v>
      </c>
      <c r="K30" s="16">
        <f>J30-I30</f>
        <v>-46923</v>
      </c>
      <c r="L30" s="18">
        <f>(K30/I30)</f>
        <v>-1.9792996713610865E-2</v>
      </c>
      <c r="M30" s="1"/>
    </row>
    <row r="31" spans="1:13" ht="15" customHeight="1" x14ac:dyDescent="0.25">
      <c r="A31" s="14" t="s">
        <v>67</v>
      </c>
      <c r="B31" s="14" t="s">
        <v>36</v>
      </c>
      <c r="C31" s="14" t="s">
        <v>36</v>
      </c>
      <c r="D31" s="14" t="s">
        <v>36</v>
      </c>
      <c r="E31" s="15" t="s">
        <v>68</v>
      </c>
      <c r="F31" s="16">
        <v>109632</v>
      </c>
      <c r="G31" s="16">
        <v>109632</v>
      </c>
      <c r="H31" s="16">
        <v>236544</v>
      </c>
      <c r="I31" s="16">
        <v>113031</v>
      </c>
      <c r="J31" s="16">
        <v>113031</v>
      </c>
      <c r="K31" s="17"/>
      <c r="L31" s="18" t="s">
        <v>36</v>
      </c>
      <c r="M31" s="1"/>
    </row>
    <row r="32" spans="1:13" ht="15" customHeight="1" x14ac:dyDescent="0.25">
      <c r="A32" s="14" t="s">
        <v>36</v>
      </c>
      <c r="B32" s="14" t="s">
        <v>14</v>
      </c>
      <c r="C32" s="14" t="s">
        <v>36</v>
      </c>
      <c r="D32" s="14" t="s">
        <v>36</v>
      </c>
      <c r="E32" s="15" t="s">
        <v>69</v>
      </c>
      <c r="F32" s="16">
        <v>109632</v>
      </c>
      <c r="G32" s="16">
        <v>109632</v>
      </c>
      <c r="H32" s="16">
        <v>218208</v>
      </c>
      <c r="I32" s="16">
        <v>113031</v>
      </c>
      <c r="J32" s="16">
        <v>0</v>
      </c>
      <c r="K32" s="16">
        <f t="shared" ref="K32:K37" si="0">J32-I32</f>
        <v>-113031</v>
      </c>
      <c r="L32" s="18">
        <f>(K32/I32)</f>
        <v>-1</v>
      </c>
      <c r="M32" s="1"/>
    </row>
    <row r="33" spans="1:13" ht="15" customHeight="1" x14ac:dyDescent="0.25">
      <c r="A33" s="14" t="s">
        <v>36</v>
      </c>
      <c r="B33" s="14" t="s">
        <v>11</v>
      </c>
      <c r="C33" s="14" t="s">
        <v>36</v>
      </c>
      <c r="D33" s="14" t="s">
        <v>36</v>
      </c>
      <c r="E33" s="15" t="s">
        <v>70</v>
      </c>
      <c r="F33" s="16">
        <v>0</v>
      </c>
      <c r="G33" s="16">
        <v>0</v>
      </c>
      <c r="H33" s="16">
        <v>18336</v>
      </c>
      <c r="I33" s="16">
        <v>0</v>
      </c>
      <c r="J33" s="16">
        <v>113031</v>
      </c>
      <c r="K33" s="16">
        <f t="shared" si="0"/>
        <v>113031</v>
      </c>
      <c r="L33" s="18" t="s">
        <v>36</v>
      </c>
      <c r="M33" s="1"/>
    </row>
    <row r="34" spans="1:13" ht="15" customHeight="1" x14ac:dyDescent="0.25">
      <c r="A34" s="14" t="s">
        <v>71</v>
      </c>
      <c r="B34" s="14" t="s">
        <v>36</v>
      </c>
      <c r="C34" s="14" t="s">
        <v>36</v>
      </c>
      <c r="D34" s="14" t="s">
        <v>36</v>
      </c>
      <c r="E34" s="15" t="s">
        <v>39</v>
      </c>
      <c r="F34" s="16">
        <v>175522</v>
      </c>
      <c r="G34" s="16">
        <v>175522</v>
      </c>
      <c r="H34" s="16">
        <v>68105</v>
      </c>
      <c r="I34" s="16">
        <v>180963</v>
      </c>
      <c r="J34" s="16">
        <v>202695</v>
      </c>
      <c r="K34" s="16">
        <f t="shared" si="0"/>
        <v>21732</v>
      </c>
      <c r="L34" s="18">
        <f>(K34/I34)</f>
        <v>0.12009084730027685</v>
      </c>
      <c r="M34" s="1"/>
    </row>
    <row r="35" spans="1:13" ht="15" customHeight="1" x14ac:dyDescent="0.25">
      <c r="A35" s="14" t="s">
        <v>36</v>
      </c>
      <c r="B35" s="14" t="s">
        <v>52</v>
      </c>
      <c r="C35" s="14" t="s">
        <v>36</v>
      </c>
      <c r="D35" s="14" t="s">
        <v>36</v>
      </c>
      <c r="E35" s="15" t="s">
        <v>72</v>
      </c>
      <c r="F35" s="16">
        <v>175522</v>
      </c>
      <c r="G35" s="16">
        <v>175522</v>
      </c>
      <c r="H35" s="16">
        <v>68105</v>
      </c>
      <c r="I35" s="16">
        <v>180963</v>
      </c>
      <c r="J35" s="16">
        <v>202695</v>
      </c>
      <c r="K35" s="16">
        <f t="shared" si="0"/>
        <v>21732</v>
      </c>
      <c r="L35" s="18">
        <f>(K35/I35)</f>
        <v>0.12009084730027685</v>
      </c>
      <c r="M35" s="1"/>
    </row>
    <row r="36" spans="1:13" ht="15" customHeight="1" x14ac:dyDescent="0.25">
      <c r="A36" s="50" t="s">
        <v>36</v>
      </c>
      <c r="B36" s="50" t="s">
        <v>36</v>
      </c>
      <c r="C36" s="50" t="s">
        <v>73</v>
      </c>
      <c r="D36" s="50" t="s">
        <v>36</v>
      </c>
      <c r="E36" s="51" t="s">
        <v>74</v>
      </c>
      <c r="F36" s="52">
        <v>144262</v>
      </c>
      <c r="G36" s="52">
        <v>144262</v>
      </c>
      <c r="H36" s="52">
        <v>50504</v>
      </c>
      <c r="I36" s="52">
        <v>148734</v>
      </c>
      <c r="J36" s="52">
        <v>161455</v>
      </c>
      <c r="K36" s="52">
        <f t="shared" si="0"/>
        <v>12721</v>
      </c>
      <c r="L36" s="53">
        <f>(K36/I36)</f>
        <v>8.5528527438245461E-2</v>
      </c>
      <c r="M36" s="1"/>
    </row>
    <row r="37" spans="1:13" ht="15" customHeight="1" x14ac:dyDescent="0.25">
      <c r="A37" s="46" t="s">
        <v>36</v>
      </c>
      <c r="B37" s="46" t="s">
        <v>36</v>
      </c>
      <c r="C37" s="46" t="s">
        <v>75</v>
      </c>
      <c r="D37" s="46" t="s">
        <v>36</v>
      </c>
      <c r="E37" s="47" t="s">
        <v>76</v>
      </c>
      <c r="F37" s="48">
        <v>31260</v>
      </c>
      <c r="G37" s="48">
        <v>31260</v>
      </c>
      <c r="H37" s="48">
        <v>17601</v>
      </c>
      <c r="I37" s="48">
        <v>32229</v>
      </c>
      <c r="J37" s="48">
        <v>41240</v>
      </c>
      <c r="K37" s="48">
        <f t="shared" si="0"/>
        <v>9011</v>
      </c>
      <c r="L37" s="49">
        <f>(K37/I37)</f>
        <v>0.27959291321480656</v>
      </c>
      <c r="M37" s="1"/>
    </row>
    <row r="38" spans="1:13" ht="15" customHeight="1" x14ac:dyDescent="0.25">
      <c r="A38" s="14" t="s">
        <v>77</v>
      </c>
      <c r="B38" s="14" t="s">
        <v>36</v>
      </c>
      <c r="C38" s="14" t="s">
        <v>36</v>
      </c>
      <c r="D38" s="14" t="s">
        <v>36</v>
      </c>
      <c r="E38" s="15" t="s">
        <v>78</v>
      </c>
      <c r="F38" s="16">
        <v>111931</v>
      </c>
      <c r="G38" s="16">
        <v>111931</v>
      </c>
      <c r="H38" s="16">
        <v>129262</v>
      </c>
      <c r="I38" s="16">
        <v>115401</v>
      </c>
      <c r="J38" s="16">
        <v>115401</v>
      </c>
      <c r="K38" s="17"/>
      <c r="L38" s="18" t="s">
        <v>36</v>
      </c>
      <c r="M38" s="1"/>
    </row>
    <row r="39" spans="1:13" ht="15" customHeight="1" x14ac:dyDescent="0.25">
      <c r="A39" s="14" t="s">
        <v>36</v>
      </c>
      <c r="B39" s="14" t="s">
        <v>50</v>
      </c>
      <c r="C39" s="14" t="s">
        <v>36</v>
      </c>
      <c r="D39" s="14" t="s">
        <v>36</v>
      </c>
      <c r="E39" s="15" t="s">
        <v>79</v>
      </c>
      <c r="F39" s="16">
        <v>111931</v>
      </c>
      <c r="G39" s="16">
        <v>111931</v>
      </c>
      <c r="H39" s="16">
        <v>129262</v>
      </c>
      <c r="I39" s="16">
        <v>115401</v>
      </c>
      <c r="J39" s="16">
        <v>115401</v>
      </c>
      <c r="K39" s="17"/>
      <c r="L39" s="18" t="s">
        <v>36</v>
      </c>
      <c r="M39" s="1"/>
    </row>
    <row r="40" spans="1:13" ht="27" customHeight="1" x14ac:dyDescent="0.25">
      <c r="A40" s="14" t="s">
        <v>80</v>
      </c>
      <c r="B40" s="14" t="s">
        <v>36</v>
      </c>
      <c r="C40" s="14" t="s">
        <v>36</v>
      </c>
      <c r="D40" s="14" t="s">
        <v>36</v>
      </c>
      <c r="E40" s="15" t="s">
        <v>81</v>
      </c>
      <c r="F40" s="16">
        <v>457564</v>
      </c>
      <c r="G40" s="16">
        <v>434686</v>
      </c>
      <c r="H40" s="16">
        <v>132755</v>
      </c>
      <c r="I40" s="16">
        <v>471749</v>
      </c>
      <c r="J40" s="16">
        <v>430965</v>
      </c>
      <c r="K40" s="16">
        <f t="shared" ref="K40:K47" si="1">J40-I40</f>
        <v>-40784</v>
      </c>
      <c r="L40" s="18">
        <f t="shared" ref="L40:L47" si="2">(K40/I40)</f>
        <v>-8.6452753476954899E-2</v>
      </c>
      <c r="M40" s="1"/>
    </row>
    <row r="41" spans="1:13" ht="15" customHeight="1" x14ac:dyDescent="0.25">
      <c r="A41" s="14" t="s">
        <v>36</v>
      </c>
      <c r="B41" s="14" t="s">
        <v>82</v>
      </c>
      <c r="C41" s="14" t="s">
        <v>36</v>
      </c>
      <c r="D41" s="14" t="s">
        <v>36</v>
      </c>
      <c r="E41" s="15" t="s">
        <v>83</v>
      </c>
      <c r="F41" s="16">
        <v>23966</v>
      </c>
      <c r="G41" s="16">
        <v>23966</v>
      </c>
      <c r="H41" s="16">
        <v>6743</v>
      </c>
      <c r="I41" s="16">
        <v>24709</v>
      </c>
      <c r="J41" s="16">
        <v>12578</v>
      </c>
      <c r="K41" s="16">
        <f t="shared" si="1"/>
        <v>-12131</v>
      </c>
      <c r="L41" s="18">
        <f t="shared" si="2"/>
        <v>-0.49095471285766318</v>
      </c>
      <c r="M41" s="1"/>
    </row>
    <row r="42" spans="1:13" ht="15" customHeight="1" x14ac:dyDescent="0.25">
      <c r="A42" s="14" t="s">
        <v>36</v>
      </c>
      <c r="B42" s="14" t="s">
        <v>38</v>
      </c>
      <c r="C42" s="14" t="s">
        <v>36</v>
      </c>
      <c r="D42" s="14" t="s">
        <v>36</v>
      </c>
      <c r="E42" s="15" t="s">
        <v>84</v>
      </c>
      <c r="F42" s="16">
        <v>91800</v>
      </c>
      <c r="G42" s="16">
        <v>68922</v>
      </c>
      <c r="H42" s="16">
        <v>38163</v>
      </c>
      <c r="I42" s="16">
        <v>94646</v>
      </c>
      <c r="J42" s="16">
        <v>65572</v>
      </c>
      <c r="K42" s="16">
        <f t="shared" si="1"/>
        <v>-29074</v>
      </c>
      <c r="L42" s="18">
        <f t="shared" si="2"/>
        <v>-0.30718678021258161</v>
      </c>
      <c r="M42" s="1"/>
    </row>
    <row r="43" spans="1:13" ht="15" customHeight="1" x14ac:dyDescent="0.25">
      <c r="A43" s="14" t="s">
        <v>36</v>
      </c>
      <c r="B43" s="14" t="s">
        <v>85</v>
      </c>
      <c r="C43" s="14" t="s">
        <v>36</v>
      </c>
      <c r="D43" s="14" t="s">
        <v>36</v>
      </c>
      <c r="E43" s="15" t="s">
        <v>86</v>
      </c>
      <c r="F43" s="16">
        <v>76255</v>
      </c>
      <c r="G43" s="16">
        <v>76255</v>
      </c>
      <c r="H43" s="16">
        <v>9210</v>
      </c>
      <c r="I43" s="16">
        <v>78619</v>
      </c>
      <c r="J43" s="16">
        <v>72402</v>
      </c>
      <c r="K43" s="16">
        <f t="shared" si="1"/>
        <v>-6217</v>
      </c>
      <c r="L43" s="18">
        <f t="shared" si="2"/>
        <v>-7.9077576667217847E-2</v>
      </c>
      <c r="M43" s="1"/>
    </row>
    <row r="44" spans="1:13" ht="15" customHeight="1" x14ac:dyDescent="0.25">
      <c r="A44" s="14" t="s">
        <v>36</v>
      </c>
      <c r="B44" s="14" t="s">
        <v>43</v>
      </c>
      <c r="C44" s="14" t="s">
        <v>36</v>
      </c>
      <c r="D44" s="14" t="s">
        <v>36</v>
      </c>
      <c r="E44" s="15" t="s">
        <v>87</v>
      </c>
      <c r="F44" s="16">
        <v>265543</v>
      </c>
      <c r="G44" s="16">
        <v>265543</v>
      </c>
      <c r="H44" s="16">
        <v>78639</v>
      </c>
      <c r="I44" s="16">
        <v>273775</v>
      </c>
      <c r="J44" s="16">
        <v>280413</v>
      </c>
      <c r="K44" s="16">
        <f t="shared" si="1"/>
        <v>6638</v>
      </c>
      <c r="L44" s="18">
        <f t="shared" si="2"/>
        <v>2.4246187562779655E-2</v>
      </c>
      <c r="M44" s="1"/>
    </row>
    <row r="45" spans="1:13" ht="15" customHeight="1" x14ac:dyDescent="0.25">
      <c r="A45" s="14" t="s">
        <v>88</v>
      </c>
      <c r="B45" s="14" t="s">
        <v>36</v>
      </c>
      <c r="C45" s="14" t="s">
        <v>36</v>
      </c>
      <c r="D45" s="14" t="s">
        <v>36</v>
      </c>
      <c r="E45" s="15" t="s">
        <v>89</v>
      </c>
      <c r="F45" s="16">
        <v>108889</v>
      </c>
      <c r="G45" s="16">
        <v>544574</v>
      </c>
      <c r="H45" s="16">
        <v>548983</v>
      </c>
      <c r="I45" s="16">
        <v>108889</v>
      </c>
      <c r="J45" s="16">
        <v>10</v>
      </c>
      <c r="K45" s="16">
        <f t="shared" si="1"/>
        <v>-108879</v>
      </c>
      <c r="L45" s="18">
        <f t="shared" si="2"/>
        <v>-0.999908163359017</v>
      </c>
      <c r="M45" s="1"/>
    </row>
    <row r="46" spans="1:13" ht="15" customHeight="1" x14ac:dyDescent="0.25">
      <c r="A46" s="14" t="s">
        <v>36</v>
      </c>
      <c r="B46" s="14" t="s">
        <v>7</v>
      </c>
      <c r="C46" s="14" t="s">
        <v>36</v>
      </c>
      <c r="D46" s="14" t="s">
        <v>36</v>
      </c>
      <c r="E46" s="15" t="s">
        <v>90</v>
      </c>
      <c r="F46" s="16">
        <v>105557</v>
      </c>
      <c r="G46" s="16">
        <v>105557</v>
      </c>
      <c r="H46" s="16">
        <v>110093</v>
      </c>
      <c r="I46" s="16">
        <v>105557</v>
      </c>
      <c r="J46" s="16">
        <v>0</v>
      </c>
      <c r="K46" s="16">
        <f t="shared" si="1"/>
        <v>-105557</v>
      </c>
      <c r="L46" s="18">
        <f t="shared" si="2"/>
        <v>-1</v>
      </c>
      <c r="M46" s="1"/>
    </row>
    <row r="47" spans="1:13" ht="15" customHeight="1" x14ac:dyDescent="0.25">
      <c r="A47" s="14" t="s">
        <v>36</v>
      </c>
      <c r="B47" s="14" t="s">
        <v>82</v>
      </c>
      <c r="C47" s="14" t="s">
        <v>36</v>
      </c>
      <c r="D47" s="14" t="s">
        <v>36</v>
      </c>
      <c r="E47" s="15" t="s">
        <v>91</v>
      </c>
      <c r="F47" s="16">
        <v>3322</v>
      </c>
      <c r="G47" s="16">
        <v>3322</v>
      </c>
      <c r="H47" s="16">
        <v>3195</v>
      </c>
      <c r="I47" s="16">
        <v>3322</v>
      </c>
      <c r="J47" s="16">
        <v>0</v>
      </c>
      <c r="K47" s="16">
        <f t="shared" si="1"/>
        <v>-3322</v>
      </c>
      <c r="L47" s="18">
        <f t="shared" si="2"/>
        <v>-1</v>
      </c>
      <c r="M47" s="1"/>
    </row>
    <row r="48" spans="1:13" ht="15" customHeight="1" x14ac:dyDescent="0.25">
      <c r="A48" s="14" t="s">
        <v>36</v>
      </c>
      <c r="B48" s="14" t="s">
        <v>43</v>
      </c>
      <c r="C48" s="14" t="s">
        <v>36</v>
      </c>
      <c r="D48" s="14" t="s">
        <v>36</v>
      </c>
      <c r="E48" s="15" t="s">
        <v>92</v>
      </c>
      <c r="F48" s="16">
        <v>10</v>
      </c>
      <c r="G48" s="16">
        <v>435695</v>
      </c>
      <c r="H48" s="16">
        <v>435695</v>
      </c>
      <c r="I48" s="16">
        <v>10</v>
      </c>
      <c r="J48" s="16">
        <v>10</v>
      </c>
      <c r="K48" s="17"/>
      <c r="L48" s="18" t="s">
        <v>36</v>
      </c>
      <c r="M48" s="1"/>
    </row>
    <row r="49" spans="1:13" ht="1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"/>
    </row>
    <row r="50" spans="1:13" ht="15" customHeigh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"/>
    </row>
    <row r="51" spans="1:13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customHeight="1" x14ac:dyDescent="0.25">
      <c r="A52" s="42" t="s">
        <v>93</v>
      </c>
      <c r="B52" s="43"/>
      <c r="C52" s="43"/>
      <c r="D52" s="43"/>
      <c r="E52" s="43"/>
      <c r="F52" s="20">
        <v>17564709</v>
      </c>
      <c r="G52" s="20">
        <v>17042424</v>
      </c>
      <c r="H52" s="20">
        <v>10529276</v>
      </c>
      <c r="I52" s="20">
        <v>17659018</v>
      </c>
      <c r="J52" s="20">
        <v>17589721</v>
      </c>
      <c r="K52" s="20">
        <v>-69297</v>
      </c>
      <c r="L52" s="21">
        <v>-3.9241706418782739E-3</v>
      </c>
      <c r="M52" s="1"/>
    </row>
    <row r="53" spans="1:13" ht="15" customHeight="1" x14ac:dyDescent="0.25">
      <c r="A53" s="44" t="s">
        <v>94</v>
      </c>
      <c r="B53" s="45"/>
      <c r="C53" s="45"/>
      <c r="D53" s="45"/>
      <c r="E53" s="45"/>
      <c r="F53" s="45"/>
      <c r="G53" s="45"/>
      <c r="H53" s="45"/>
      <c r="I53" s="45"/>
      <c r="J53" s="45"/>
      <c r="K53" s="1"/>
      <c r="L53" s="1"/>
      <c r="M53" s="1"/>
    </row>
    <row r="54" spans="1:13" ht="5.0999999999999996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</sheetData>
  <mergeCells count="18">
    <mergeCell ref="K10:K11"/>
    <mergeCell ref="L10:L11"/>
    <mergeCell ref="A52:E52"/>
    <mergeCell ref="A53:J53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</mergeCells>
  <pageMargins left="0.59055118110236227" right="0" top="0.59055118110236227" bottom="0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2025-09-26T19:53:13Z</dcterms:modified>
</cp:coreProperties>
</file>