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9A655C3-E5CD-4F2A-B9E5-66F3D1539C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analitico'!$A$1:$J$31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J25" i="1" s="1"/>
  <c r="I22" i="1"/>
  <c r="J22" i="1" s="1"/>
  <c r="J20" i="1"/>
  <c r="I20" i="1"/>
  <c r="I19" i="1"/>
  <c r="J19" i="1" s="1"/>
  <c r="I18" i="1"/>
  <c r="J18" i="1" s="1"/>
  <c r="I15" i="1"/>
  <c r="J15" i="1" s="1"/>
  <c r="J14" i="1"/>
  <c r="I14" i="1"/>
  <c r="I12" i="1"/>
  <c r="J12" i="1" s="1"/>
</calcChain>
</file>

<file path=xl/sharedStrings.xml><?xml version="1.0" encoding="utf-8"?>
<sst xmlns="http://schemas.openxmlformats.org/spreadsheetml/2006/main" count="71" uniqueCount="58">
  <si>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</si>
  <si>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</si>
  <si>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</si>
  <si>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</si>
  <si>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</si>
  <si>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</si>
  <si>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</si>
  <si>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</si>
  <si>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</si>
  <si>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</si>
  <si>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</si>
  <si>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</si>
  <si>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</si>
  <si>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</si>
  <si>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</si>
  <si>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</si>
  <si>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</si>
  <si>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</si>
  <si>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</si>
  <si>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</si>
  <si>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</si>
  <si>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</si>
  <si>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</si>
  <si>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sz val="8"/>
        <rFont val="Times New Roman"/>
      </rPr>
      <t>*GASTOS-(Subt.25+30+32+34+35) + Item25.01+Intereses y Otros Gastos Financieros de Deuda</t>
    </r>
  </si>
  <si>
    <t>Variación 
monto M$
 (5) - (4)</t>
  </si>
  <si>
    <t xml:space="preserve">   Variación
 %   
 (6) / (4)</t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</si>
  <si>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</si>
  <si>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05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</si>
  <si>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</si>
  <si>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</si>
  <si>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OTROS INGRESOS CORRIENTES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</si>
  <si>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</si>
  <si>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</si>
  <si>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12</t>
    </r>
  </si>
  <si>
    <r>
      <rPr>
        <sz val="11"/>
        <rFont val="Times New Roman"/>
        <family val="1"/>
      </rPr>
      <t>RECUPERACIÓN DE PRÉSTAMOS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</si>
  <si>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</si>
  <si>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SALDO INICIAL DE CAJA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</si>
  <si>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</si>
  <si>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21</t>
    </r>
  </si>
  <si>
    <r>
      <rPr>
        <sz val="11"/>
        <rFont val="Times New Roman"/>
        <family val="1"/>
      </rPr>
      <t>GASTOS EN PERSONAL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</si>
  <si>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</si>
  <si>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</si>
  <si>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23</t>
    </r>
  </si>
  <si>
    <r>
      <rPr>
        <sz val="11"/>
        <rFont val="Times New Roman"/>
        <family val="1"/>
      </rPr>
      <t>PRESTACIONES DE SEGURIDAD SOCIAL</t>
    </r>
  </si>
  <si>
    <r>
      <rPr>
        <sz val="11"/>
        <rFont val="Times New Roman"/>
        <family val="1"/>
      </rPr>
      <t>24</t>
    </r>
  </si>
  <si>
    <r>
      <rPr>
        <sz val="11"/>
        <rFont val="Times New Roman"/>
        <family val="1"/>
      </rPr>
      <t>25</t>
    </r>
  </si>
  <si>
    <r>
      <rPr>
        <sz val="11"/>
        <rFont val="Times New Roman"/>
        <family val="1"/>
      </rPr>
      <t>INTEGROS AL FISCO</t>
    </r>
  </si>
  <si>
    <r>
      <rPr>
        <sz val="11"/>
        <rFont val="Times New Roman"/>
        <family val="1"/>
      </rPr>
      <t>26</t>
    </r>
  </si>
  <si>
    <r>
      <rPr>
        <sz val="11"/>
        <rFont val="Times New Roman"/>
        <family val="1"/>
      </rPr>
      <t>OTROS GASTOS CORRIENTES</t>
    </r>
  </si>
  <si>
    <r>
      <rPr>
        <sz val="11"/>
        <rFont val="Times New Roman"/>
        <family val="1"/>
      </rPr>
      <t>29</t>
    </r>
  </si>
  <si>
    <r>
      <rPr>
        <sz val="11"/>
        <rFont val="Times New Roman"/>
        <family val="1"/>
      </rPr>
      <t>ADQUISICIÓN DE ACTIVOS NO FINANCIEROS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</si>
  <si>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</si>
  <si>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</si>
  <si>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b/>
        <sz val="11"/>
        <rFont val="Times New Roman"/>
        <family val="1"/>
      </rPr>
      <t>Gasto Estado de Operaciones*</t>
    </r>
  </si>
  <si>
    <r>
      <rPr>
        <sz val="11"/>
        <rFont val="Times New Roman"/>
        <family val="1"/>
      </rPr>
      <t>Partida:</t>
    </r>
  </si>
  <si>
    <r>
      <rPr>
        <sz val="11"/>
        <rFont val="Times New Roman"/>
        <family val="1"/>
      </rPr>
      <t>MINISTERIO DE LA MUJER Y LA EQUIDAD DE GÉNERO</t>
    </r>
  </si>
  <si>
    <r>
      <rPr>
        <sz val="11"/>
        <rFont val="Times New Roman"/>
        <family val="1"/>
      </rPr>
      <t xml:space="preserve"> PARTIDA:</t>
    </r>
  </si>
  <si>
    <r>
      <rPr>
        <sz val="11"/>
        <rFont val="Times New Roman"/>
        <family val="1"/>
      </rPr>
      <t>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</si>
</sst>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6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  <font>
      <b/>
      <sz val="10"/>
      <name val="Times New Roman"/>
      <family val="1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5" fillId="45" borderId="1" xfId="0" applyFont="1" applyFill="1" applyBorder="1" applyAlignment="1">
      <alignment horizontal="left" wrapText="1"/>
    </xf>
    <xf numFmtId="0" fontId="5" fillId="46" borderId="1" xfId="0" applyFont="1" applyFill="1" applyBorder="1" applyAlignment="1" applyProtection="1">
      <alignment horizontal="left" wrapText="1"/>
      <protection locked="0"/>
    </xf>
    <xf numFmtId="0" fontId="0" fillId="47" borderId="0" xfId="0" applyFill="1"/>
    <xf numFmtId="0" fontId="11" fillId="46" borderId="8" xfId="0" applyFont="1" applyFill="1" applyBorder="1" applyAlignment="1">
      <alignment horizontal="center" vertical="center" wrapText="1"/>
    </xf>
    <xf numFmtId="0" fontId="2" fillId="46" borderId="8" xfId="0" applyFont="1" applyFill="1" applyBorder="1" applyAlignment="1" applyProtection="1">
      <alignment horizontal="center" vertical="center" wrapText="1"/>
      <protection locked="0"/>
    </xf>
    <xf numFmtId="0" fontId="12" fillId="25" borderId="5" xfId="0" applyFont="1" applyFill="1" applyBorder="1" applyAlignment="1">
      <alignment horizontal="center" vertical="top" wrapText="1"/>
    </xf>
    <xf numFmtId="0" fontId="13" fillId="26" borderId="5" xfId="0" applyFont="1" applyFill="1" applyBorder="1" applyAlignment="1">
      <alignment horizontal="left" vertical="top" wrapText="1"/>
    </xf>
    <xf numFmtId="0" fontId="13" fillId="27" borderId="5" xfId="0" applyFont="1" applyFill="1" applyBorder="1" applyAlignment="1" applyProtection="1">
      <alignment horizontal="left" vertical="top" wrapText="1"/>
      <protection locked="0"/>
    </xf>
    <xf numFmtId="3" fontId="13" fillId="28" borderId="5" xfId="0" applyNumberFormat="1" applyFont="1" applyFill="1" applyBorder="1" applyAlignment="1">
      <alignment horizontal="right" vertical="top" wrapText="1"/>
    </xf>
    <xf numFmtId="164" fontId="13" fillId="29" borderId="5" xfId="0" applyNumberFormat="1" applyFont="1" applyFill="1" applyBorder="1" applyAlignment="1">
      <alignment horizontal="right" vertical="top" wrapText="1"/>
    </xf>
    <xf numFmtId="0" fontId="12" fillId="30" borderId="9" xfId="0" applyFont="1" applyFill="1" applyBorder="1" applyAlignment="1">
      <alignment horizontal="center" vertical="top" wrapText="1"/>
    </xf>
    <xf numFmtId="0" fontId="12" fillId="31" borderId="9" xfId="0" applyFont="1" applyFill="1" applyBorder="1" applyAlignment="1">
      <alignment horizontal="left" vertical="top" wrapText="1"/>
    </xf>
    <xf numFmtId="0" fontId="12" fillId="32" borderId="9" xfId="0" applyFont="1" applyFill="1" applyBorder="1" applyAlignment="1" applyProtection="1">
      <alignment horizontal="left" vertical="top" wrapText="1"/>
      <protection locked="0"/>
    </xf>
    <xf numFmtId="3" fontId="12" fillId="33" borderId="9" xfId="0" applyNumberFormat="1" applyFont="1" applyFill="1" applyBorder="1" applyAlignment="1">
      <alignment horizontal="right" vertical="top" wrapText="1"/>
    </xf>
    <xf numFmtId="0" fontId="0" fillId="34" borderId="9" xfId="0" applyFont="1" applyFill="1" applyBorder="1" applyAlignment="1" applyProtection="1">
      <alignment wrapText="1"/>
      <protection locked="0"/>
    </xf>
    <xf numFmtId="164" fontId="12" fillId="35" borderId="9" xfId="0" applyNumberFormat="1" applyFont="1" applyFill="1" applyBorder="1" applyAlignment="1">
      <alignment horizontal="right" vertical="top" wrapText="1"/>
    </xf>
    <xf numFmtId="0" fontId="0" fillId="36" borderId="10" xfId="0" applyFont="1" applyFill="1" applyBorder="1" applyAlignment="1" applyProtection="1">
      <alignment wrapText="1"/>
      <protection locked="0"/>
    </xf>
    <xf numFmtId="0" fontId="0" fillId="37" borderId="11" xfId="0" applyFont="1" applyFill="1" applyBorder="1" applyAlignment="1" applyProtection="1">
      <alignment wrapText="1"/>
      <protection locked="0"/>
    </xf>
    <xf numFmtId="0" fontId="0" fillId="38" borderId="12" xfId="0" applyFont="1" applyFill="1" applyBorder="1" applyAlignment="1" applyProtection="1">
      <alignment wrapText="1"/>
      <protection locked="0"/>
    </xf>
    <xf numFmtId="0" fontId="0" fillId="39" borderId="13" xfId="0" applyFont="1" applyFill="1" applyBorder="1" applyAlignment="1" applyProtection="1">
      <alignment wrapText="1"/>
      <protection locked="0"/>
    </xf>
    <xf numFmtId="0" fontId="0" fillId="40" borderId="14" xfId="0" applyFont="1" applyFill="1" applyBorder="1" applyAlignment="1" applyProtection="1">
      <alignment wrapText="1"/>
      <protection locked="0"/>
    </xf>
    <xf numFmtId="0" fontId="0" fillId="4" borderId="0" xfId="0" applyFont="1" applyFill="1" applyAlignment="1" applyProtection="1">
      <alignment wrapText="1"/>
      <protection locked="0"/>
    </xf>
    <xf numFmtId="0" fontId="13" fillId="41" borderId="6" xfId="0" applyFont="1" applyFill="1" applyBorder="1" applyAlignment="1">
      <alignment horizontal="left" vertical="top" wrapText="1"/>
    </xf>
    <xf numFmtId="0" fontId="13" fillId="42" borderId="6" xfId="0" applyFont="1" applyFill="1" applyBorder="1" applyAlignment="1" applyProtection="1">
      <alignment horizontal="left" vertical="top" wrapText="1"/>
      <protection locked="0"/>
    </xf>
    <xf numFmtId="3" fontId="13" fillId="43" borderId="6" xfId="0" applyNumberFormat="1" applyFont="1" applyFill="1" applyBorder="1" applyAlignment="1">
      <alignment horizontal="right" vertical="center" wrapText="1"/>
    </xf>
    <xf numFmtId="164" fontId="13" fillId="44" borderId="6" xfId="0" applyNumberFormat="1" applyFont="1" applyFill="1" applyBorder="1" applyAlignment="1">
      <alignment horizontal="right" vertical="center" wrapText="1"/>
    </xf>
    <xf numFmtId="0" fontId="12" fillId="8" borderId="2" xfId="0" applyFont="1" applyFill="1" applyBorder="1" applyAlignment="1">
      <alignment horizontal="left" vertical="top" wrapText="1"/>
    </xf>
    <xf numFmtId="0" fontId="12" fillId="9" borderId="2" xfId="0" applyFont="1" applyFill="1" applyBorder="1" applyAlignment="1" applyProtection="1">
      <alignment horizontal="left" vertical="top" wrapText="1"/>
      <protection locked="0"/>
    </xf>
    <xf numFmtId="0" fontId="12" fillId="10" borderId="3" xfId="0" applyFont="1" applyFill="1" applyBorder="1" applyAlignment="1">
      <alignment horizontal="left" vertical="top" wrapText="1"/>
    </xf>
    <xf numFmtId="0" fontId="12" fillId="11" borderId="3" xfId="0" applyFont="1" applyFill="1" applyBorder="1" applyAlignment="1" applyProtection="1">
      <alignment horizontal="left" vertical="top" wrapText="1"/>
      <protection locked="0"/>
    </xf>
    <xf numFmtId="0" fontId="12" fillId="7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36"/>
  <sheetViews>
    <sheetView tabSelected="1" workbookViewId="0">
      <selection activeCell="I10" sqref="I10:J11"/>
    </sheetView>
  </sheetViews>
  <sheetFormatPr baseColWidth="10" defaultColWidth="9.140625" defaultRowHeight="15"/>
  <cols>
    <col min="1" max="1" width="5.7109375" customWidth="1"/>
    <col min="2" max="2" width="5" customWidth="1"/>
    <col min="3" max="3" width="42.7109375" customWidth="1"/>
    <col min="4" max="8" width="16.7109375" customWidth="1"/>
    <col min="9" max="10" width="11.7109375" customWidth="1"/>
    <col min="11" max="11" width="5.42578125" customWidth="1"/>
  </cols>
  <sheetData>
    <row r="1" spans="1:13" ht="17.100000000000001" customHeight="1">
      <c r="A1" s="10" t="s">
        <v>0</v>
      </c>
      <c r="B1" s="11"/>
      <c r="C1" s="11"/>
      <c r="D1" s="11"/>
      <c r="E1" s="11"/>
      <c r="F1" s="11"/>
      <c r="G1" s="11"/>
      <c r="H1" s="11"/>
      <c r="I1" s="1"/>
      <c r="J1" s="1"/>
      <c r="K1" s="1"/>
      <c r="L1" s="22"/>
      <c r="M1" s="22"/>
    </row>
    <row r="2" spans="1:13" ht="17.100000000000001" customHeight="1">
      <c r="A2" s="10" t="s">
        <v>1</v>
      </c>
      <c r="B2" s="11"/>
      <c r="C2" s="11"/>
      <c r="D2" s="11"/>
      <c r="E2" s="11"/>
      <c r="F2" s="11"/>
      <c r="G2" s="11"/>
      <c r="H2" s="11"/>
      <c r="I2" s="1"/>
      <c r="J2" s="1"/>
      <c r="K2" s="1"/>
      <c r="L2" s="22"/>
      <c r="M2" s="22"/>
    </row>
    <row r="3" spans="1:13" ht="15" customHeight="1">
      <c r="A3" s="12" t="s">
        <v>2</v>
      </c>
      <c r="B3" s="13"/>
      <c r="C3" s="13"/>
      <c r="D3" s="13"/>
      <c r="E3" s="13"/>
      <c r="F3" s="13"/>
      <c r="G3" s="13"/>
      <c r="H3" s="13"/>
      <c r="I3" s="1"/>
      <c r="J3" s="1"/>
      <c r="K3" s="1"/>
      <c r="L3" s="22"/>
      <c r="M3" s="22"/>
    </row>
    <row r="4" spans="1:13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  <c r="L4" s="22"/>
      <c r="M4" s="22"/>
    </row>
    <row r="5" spans="1:13" ht="15" customHeight="1">
      <c r="A5" s="46" t="s">
        <v>54</v>
      </c>
      <c r="B5" s="47"/>
      <c r="C5" s="48" t="s">
        <v>55</v>
      </c>
      <c r="D5" s="49"/>
      <c r="E5" s="49"/>
      <c r="F5" s="41"/>
      <c r="G5" s="50" t="s">
        <v>56</v>
      </c>
      <c r="H5" s="50" t="s">
        <v>57</v>
      </c>
      <c r="I5" s="1"/>
      <c r="J5" s="1"/>
      <c r="K5" s="1"/>
      <c r="L5" s="22"/>
      <c r="M5" s="22"/>
    </row>
    <row r="6" spans="1:13" ht="15" customHeight="1">
      <c r="A6" s="14" t="s">
        <v>4</v>
      </c>
      <c r="B6" s="15"/>
      <c r="C6" s="15"/>
      <c r="D6" s="15"/>
      <c r="E6" s="15"/>
      <c r="F6" s="1"/>
      <c r="G6" s="1"/>
      <c r="H6" s="1"/>
      <c r="I6" s="1"/>
      <c r="J6" s="1"/>
      <c r="K6" s="1"/>
      <c r="L6" s="22"/>
      <c r="M6" s="22"/>
    </row>
    <row r="7" spans="1:13" ht="15" customHeight="1">
      <c r="A7" s="14" t="s">
        <v>4</v>
      </c>
      <c r="B7" s="15"/>
      <c r="C7" s="15"/>
      <c r="D7" s="15"/>
      <c r="E7" s="15"/>
      <c r="F7" s="1"/>
      <c r="G7" s="1"/>
      <c r="H7" s="1"/>
      <c r="I7" s="1"/>
      <c r="J7" s="1"/>
      <c r="K7" s="1"/>
      <c r="L7" s="22"/>
      <c r="M7" s="22"/>
    </row>
    <row r="8" spans="1:13" ht="15" customHeight="1">
      <c r="A8" s="1"/>
      <c r="B8" s="1"/>
      <c r="C8" s="1"/>
      <c r="D8" s="1"/>
      <c r="E8" s="1"/>
      <c r="F8" s="3" t="s">
        <v>5</v>
      </c>
      <c r="G8" s="1"/>
      <c r="H8" s="1"/>
      <c r="I8" s="1"/>
      <c r="J8" s="1"/>
      <c r="K8" s="1"/>
      <c r="L8" s="22"/>
      <c r="M8" s="22"/>
    </row>
    <row r="9" spans="1:13" ht="15" customHeight="1">
      <c r="A9" s="16" t="s">
        <v>6</v>
      </c>
      <c r="B9" s="18" t="s">
        <v>7</v>
      </c>
      <c r="C9" s="19"/>
      <c r="D9" s="4" t="s">
        <v>8</v>
      </c>
      <c r="E9" s="5" t="s">
        <v>9</v>
      </c>
      <c r="F9" s="5" t="s">
        <v>10</v>
      </c>
      <c r="G9" s="5" t="s">
        <v>11</v>
      </c>
      <c r="H9" s="5" t="s">
        <v>12</v>
      </c>
      <c r="I9" s="5" t="s">
        <v>13</v>
      </c>
      <c r="J9" s="5" t="s">
        <v>14</v>
      </c>
      <c r="K9" s="1"/>
      <c r="L9" s="22"/>
      <c r="M9" s="22"/>
    </row>
    <row r="10" spans="1:13" ht="57.75" customHeight="1">
      <c r="A10" s="17"/>
      <c r="B10" s="19"/>
      <c r="C10" s="19"/>
      <c r="D10" s="6" t="s">
        <v>15</v>
      </c>
      <c r="E10" s="7" t="s">
        <v>16</v>
      </c>
      <c r="F10" s="7" t="s">
        <v>17</v>
      </c>
      <c r="G10" s="7" t="s">
        <v>18</v>
      </c>
      <c r="H10" s="7" t="s">
        <v>19</v>
      </c>
      <c r="I10" s="23" t="s">
        <v>24</v>
      </c>
      <c r="J10" s="23" t="s">
        <v>25</v>
      </c>
      <c r="K10" s="1"/>
      <c r="L10" s="22"/>
      <c r="M10" s="22"/>
    </row>
    <row r="11" spans="1:13" ht="15.75" customHeight="1">
      <c r="A11" s="17"/>
      <c r="B11" s="19"/>
      <c r="C11" s="19"/>
      <c r="D11" s="9" t="s">
        <v>20</v>
      </c>
      <c r="E11" s="8" t="s">
        <v>20</v>
      </c>
      <c r="F11" s="8" t="s">
        <v>20</v>
      </c>
      <c r="G11" s="8" t="s">
        <v>21</v>
      </c>
      <c r="H11" s="8" t="s">
        <v>21</v>
      </c>
      <c r="I11" s="24"/>
      <c r="J11" s="24"/>
      <c r="K11" s="1"/>
      <c r="L11" s="22"/>
      <c r="M11" s="22"/>
    </row>
    <row r="12" spans="1:13" ht="15" customHeight="1">
      <c r="A12" s="25" t="s">
        <v>22</v>
      </c>
      <c r="B12" s="26" t="s">
        <v>26</v>
      </c>
      <c r="C12" s="27"/>
      <c r="D12" s="28">
        <v>86598747</v>
      </c>
      <c r="E12" s="28">
        <v>87933961</v>
      </c>
      <c r="F12" s="28">
        <v>72744502</v>
      </c>
      <c r="G12" s="28">
        <v>90223281</v>
      </c>
      <c r="H12" s="28">
        <v>90223279</v>
      </c>
      <c r="I12" s="28">
        <f>H12-G12</f>
        <v>-2</v>
      </c>
      <c r="J12" s="29">
        <f>(I12/G12)</f>
        <v>-2.2167227547399878E-8</v>
      </c>
      <c r="K12" s="1"/>
      <c r="L12" s="22"/>
      <c r="M12" s="22"/>
    </row>
    <row r="13" spans="1:13" ht="15" customHeight="1">
      <c r="A13" s="30" t="s">
        <v>27</v>
      </c>
      <c r="B13" s="31" t="s">
        <v>28</v>
      </c>
      <c r="C13" s="32"/>
      <c r="D13" s="33">
        <v>20</v>
      </c>
      <c r="E13" s="33">
        <v>20</v>
      </c>
      <c r="F13" s="33">
        <v>54175</v>
      </c>
      <c r="G13" s="33">
        <v>20</v>
      </c>
      <c r="H13" s="33">
        <v>20</v>
      </c>
      <c r="I13" s="34"/>
      <c r="J13" s="35" t="s">
        <v>22</v>
      </c>
      <c r="K13" s="1"/>
      <c r="L13" s="22"/>
      <c r="M13" s="22"/>
    </row>
    <row r="14" spans="1:13" ht="15" customHeight="1">
      <c r="A14" s="30" t="s">
        <v>29</v>
      </c>
      <c r="B14" s="31" t="s">
        <v>30</v>
      </c>
      <c r="C14" s="32"/>
      <c r="D14" s="33">
        <v>300454</v>
      </c>
      <c r="E14" s="33">
        <v>594883</v>
      </c>
      <c r="F14" s="33">
        <v>1047072</v>
      </c>
      <c r="G14" s="33">
        <v>300454</v>
      </c>
      <c r="H14" s="33">
        <v>300464</v>
      </c>
      <c r="I14" s="33">
        <f>H14-G14</f>
        <v>10</v>
      </c>
      <c r="J14" s="35">
        <f>(I14/G14)</f>
        <v>3.3282965112795966E-5</v>
      </c>
      <c r="K14" s="1"/>
      <c r="L14" s="22"/>
      <c r="M14" s="22"/>
    </row>
    <row r="15" spans="1:13" ht="15" customHeight="1">
      <c r="A15" s="30" t="s">
        <v>31</v>
      </c>
      <c r="B15" s="31" t="s">
        <v>32</v>
      </c>
      <c r="C15" s="32"/>
      <c r="D15" s="33">
        <v>86298213</v>
      </c>
      <c r="E15" s="33">
        <v>87102882</v>
      </c>
      <c r="F15" s="33">
        <v>69764322</v>
      </c>
      <c r="G15" s="33">
        <v>89922747</v>
      </c>
      <c r="H15" s="33">
        <v>89922735</v>
      </c>
      <c r="I15" s="33">
        <f>H15-G15</f>
        <v>-12</v>
      </c>
      <c r="J15" s="35">
        <f>(I15/G15)</f>
        <v>-1.3344788054573111E-7</v>
      </c>
      <c r="K15" s="1"/>
      <c r="L15" s="22"/>
      <c r="M15" s="22"/>
    </row>
    <row r="16" spans="1:13" ht="15" customHeight="1">
      <c r="A16" s="30" t="s">
        <v>33</v>
      </c>
      <c r="B16" s="31" t="s">
        <v>34</v>
      </c>
      <c r="C16" s="32"/>
      <c r="D16" s="33">
        <v>20</v>
      </c>
      <c r="E16" s="33">
        <v>20</v>
      </c>
      <c r="F16" s="33">
        <v>1878933</v>
      </c>
      <c r="G16" s="33">
        <v>20</v>
      </c>
      <c r="H16" s="33">
        <v>20</v>
      </c>
      <c r="I16" s="34"/>
      <c r="J16" s="35" t="s">
        <v>22</v>
      </c>
      <c r="K16" s="1"/>
      <c r="L16" s="22"/>
      <c r="M16" s="22"/>
    </row>
    <row r="17" spans="1:13" ht="15" customHeight="1">
      <c r="A17" s="30" t="s">
        <v>35</v>
      </c>
      <c r="B17" s="31" t="s">
        <v>36</v>
      </c>
      <c r="C17" s="32"/>
      <c r="D17" s="33">
        <v>40</v>
      </c>
      <c r="E17" s="33">
        <v>236156</v>
      </c>
      <c r="F17" s="33">
        <v>0</v>
      </c>
      <c r="G17" s="33">
        <v>40</v>
      </c>
      <c r="H17" s="33">
        <v>40</v>
      </c>
      <c r="I17" s="34"/>
      <c r="J17" s="35" t="s">
        <v>22</v>
      </c>
      <c r="K17" s="1"/>
      <c r="L17" s="22"/>
      <c r="M17" s="22"/>
    </row>
    <row r="18" spans="1:13" ht="15" customHeight="1">
      <c r="A18" s="25" t="s">
        <v>22</v>
      </c>
      <c r="B18" s="26" t="s">
        <v>37</v>
      </c>
      <c r="C18" s="27"/>
      <c r="D18" s="28">
        <v>86598747</v>
      </c>
      <c r="E18" s="28">
        <v>87933961</v>
      </c>
      <c r="F18" s="28">
        <v>70727237</v>
      </c>
      <c r="G18" s="28">
        <v>90223281</v>
      </c>
      <c r="H18" s="28">
        <v>90223279</v>
      </c>
      <c r="I18" s="28">
        <f>H18-G18</f>
        <v>-2</v>
      </c>
      <c r="J18" s="29">
        <f>(I18/G18)</f>
        <v>-2.2167227547399878E-8</v>
      </c>
      <c r="K18" s="1"/>
      <c r="L18" s="22"/>
      <c r="M18" s="22"/>
    </row>
    <row r="19" spans="1:13" ht="15" customHeight="1">
      <c r="A19" s="30" t="s">
        <v>38</v>
      </c>
      <c r="B19" s="31" t="s">
        <v>39</v>
      </c>
      <c r="C19" s="32"/>
      <c r="D19" s="33">
        <v>24334034</v>
      </c>
      <c r="E19" s="33">
        <v>23797069</v>
      </c>
      <c r="F19" s="33">
        <v>14301533</v>
      </c>
      <c r="G19" s="33">
        <v>25356064</v>
      </c>
      <c r="H19" s="33">
        <v>26121275</v>
      </c>
      <c r="I19" s="33">
        <f>H19-G19</f>
        <v>765211</v>
      </c>
      <c r="J19" s="35">
        <f>(I19/G19)</f>
        <v>3.0178619205252045E-2</v>
      </c>
      <c r="K19" s="1"/>
      <c r="L19" s="22"/>
      <c r="M19" s="22"/>
    </row>
    <row r="20" spans="1:13" ht="15" customHeight="1">
      <c r="A20" s="30" t="s">
        <v>40</v>
      </c>
      <c r="B20" s="31" t="s">
        <v>41</v>
      </c>
      <c r="C20" s="32"/>
      <c r="D20" s="33">
        <v>6666117</v>
      </c>
      <c r="E20" s="33">
        <v>6616117</v>
      </c>
      <c r="F20" s="33">
        <v>2981765</v>
      </c>
      <c r="G20" s="33">
        <v>6946098</v>
      </c>
      <c r="H20" s="33">
        <v>7380502</v>
      </c>
      <c r="I20" s="33">
        <f>H20-G20</f>
        <v>434404</v>
      </c>
      <c r="J20" s="35">
        <f>(I20/G20)</f>
        <v>6.2539284645854412E-2</v>
      </c>
      <c r="K20" s="1"/>
      <c r="L20" s="22"/>
      <c r="M20" s="22"/>
    </row>
    <row r="21" spans="1:13" ht="15" customHeight="1">
      <c r="A21" s="30" t="s">
        <v>42</v>
      </c>
      <c r="B21" s="31" t="s">
        <v>43</v>
      </c>
      <c r="C21" s="32"/>
      <c r="D21" s="33">
        <v>20</v>
      </c>
      <c r="E21" s="33">
        <v>191977</v>
      </c>
      <c r="F21" s="33">
        <v>191955</v>
      </c>
      <c r="G21" s="33">
        <v>20</v>
      </c>
      <c r="H21" s="33">
        <v>20</v>
      </c>
      <c r="I21" s="34"/>
      <c r="J21" s="35" t="s">
        <v>22</v>
      </c>
      <c r="K21" s="1"/>
      <c r="L21" s="22"/>
      <c r="M21" s="22"/>
    </row>
    <row r="22" spans="1:13" ht="15" customHeight="1">
      <c r="A22" s="30" t="s">
        <v>44</v>
      </c>
      <c r="B22" s="31" t="s">
        <v>28</v>
      </c>
      <c r="C22" s="32"/>
      <c r="D22" s="33">
        <v>54660597</v>
      </c>
      <c r="E22" s="33">
        <v>54922597</v>
      </c>
      <c r="F22" s="33">
        <v>51241509</v>
      </c>
      <c r="G22" s="33">
        <v>56956344</v>
      </c>
      <c r="H22" s="33">
        <v>55534221</v>
      </c>
      <c r="I22" s="33">
        <f>H22-G22</f>
        <v>-1422123</v>
      </c>
      <c r="J22" s="35">
        <f>(I22/G22)</f>
        <v>-2.49686496731602E-2</v>
      </c>
      <c r="K22" s="1"/>
      <c r="L22" s="22"/>
      <c r="M22" s="22"/>
    </row>
    <row r="23" spans="1:13" ht="15" customHeight="1">
      <c r="A23" s="30" t="s">
        <v>45</v>
      </c>
      <c r="B23" s="31" t="s">
        <v>46</v>
      </c>
      <c r="C23" s="32"/>
      <c r="D23" s="33">
        <v>300454</v>
      </c>
      <c r="E23" s="33">
        <v>547644</v>
      </c>
      <c r="F23" s="33">
        <v>550283</v>
      </c>
      <c r="G23" s="33">
        <v>300454</v>
      </c>
      <c r="H23" s="33">
        <v>300454</v>
      </c>
      <c r="I23" s="34"/>
      <c r="J23" s="35" t="s">
        <v>22</v>
      </c>
      <c r="K23" s="1"/>
      <c r="L23" s="22"/>
      <c r="M23" s="22"/>
    </row>
    <row r="24" spans="1:13" ht="15" customHeight="1">
      <c r="A24" s="30" t="s">
        <v>47</v>
      </c>
      <c r="B24" s="31" t="s">
        <v>48</v>
      </c>
      <c r="C24" s="32"/>
      <c r="D24" s="33">
        <v>0</v>
      </c>
      <c r="E24" s="33">
        <v>16924</v>
      </c>
      <c r="F24" s="33">
        <v>16923</v>
      </c>
      <c r="G24" s="33">
        <v>0</v>
      </c>
      <c r="H24" s="33">
        <v>0</v>
      </c>
      <c r="I24" s="34"/>
      <c r="J24" s="35" t="s">
        <v>22</v>
      </c>
      <c r="K24" s="1"/>
      <c r="L24" s="22"/>
      <c r="M24" s="22"/>
    </row>
    <row r="25" spans="1:13" ht="15" customHeight="1">
      <c r="A25" s="30" t="s">
        <v>49</v>
      </c>
      <c r="B25" s="31" t="s">
        <v>50</v>
      </c>
      <c r="C25" s="32"/>
      <c r="D25" s="33">
        <v>637485</v>
      </c>
      <c r="E25" s="33">
        <v>637485</v>
      </c>
      <c r="F25" s="33">
        <v>239119</v>
      </c>
      <c r="G25" s="33">
        <v>664261</v>
      </c>
      <c r="H25" s="33">
        <v>886767</v>
      </c>
      <c r="I25" s="33">
        <f>H25-G25</f>
        <v>222506</v>
      </c>
      <c r="J25" s="35">
        <f>(I25/G25)</f>
        <v>0.33496773105752109</v>
      </c>
      <c r="K25" s="1"/>
      <c r="L25" s="22"/>
      <c r="M25" s="22"/>
    </row>
    <row r="26" spans="1:13" ht="15" customHeight="1">
      <c r="A26" s="30" t="s">
        <v>51</v>
      </c>
      <c r="B26" s="31" t="s">
        <v>52</v>
      </c>
      <c r="C26" s="32"/>
      <c r="D26" s="33">
        <v>40</v>
      </c>
      <c r="E26" s="33">
        <v>1204148</v>
      </c>
      <c r="F26" s="33">
        <v>1204150</v>
      </c>
      <c r="G26" s="33">
        <v>40</v>
      </c>
      <c r="H26" s="33">
        <v>40</v>
      </c>
      <c r="I26" s="34"/>
      <c r="J26" s="35" t="s">
        <v>22</v>
      </c>
      <c r="K26" s="1"/>
      <c r="L26" s="22"/>
      <c r="M26" s="22"/>
    </row>
    <row r="27" spans="1:13" ht="15" customHeight="1">
      <c r="A27" s="34"/>
      <c r="B27" s="36"/>
      <c r="C27" s="37"/>
      <c r="D27" s="34"/>
      <c r="E27" s="34"/>
      <c r="F27" s="34"/>
      <c r="G27" s="34"/>
      <c r="H27" s="34"/>
      <c r="I27" s="34"/>
      <c r="J27" s="34"/>
      <c r="K27" s="1"/>
      <c r="L27" s="22"/>
      <c r="M27" s="22"/>
    </row>
    <row r="28" spans="1:13" ht="15" customHeight="1">
      <c r="A28" s="38"/>
      <c r="B28" s="39"/>
      <c r="C28" s="40"/>
      <c r="D28" s="38"/>
      <c r="E28" s="38"/>
      <c r="F28" s="38"/>
      <c r="G28" s="38"/>
      <c r="H28" s="38"/>
      <c r="I28" s="38"/>
      <c r="J28" s="38"/>
      <c r="K28" s="1"/>
      <c r="L28" s="22"/>
      <c r="M28" s="22"/>
    </row>
    <row r="29" spans="1:13" ht="1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1"/>
      <c r="L29" s="22"/>
      <c r="M29" s="22"/>
    </row>
    <row r="30" spans="1:13" ht="15" customHeight="1">
      <c r="A30" s="42" t="s">
        <v>53</v>
      </c>
      <c r="B30" s="43"/>
      <c r="C30" s="43"/>
      <c r="D30" s="44">
        <v>86298253</v>
      </c>
      <c r="E30" s="44">
        <v>86182169</v>
      </c>
      <c r="F30" s="44">
        <v>68972804</v>
      </c>
      <c r="G30" s="44">
        <v>89922787</v>
      </c>
      <c r="H30" s="44">
        <v>89922785</v>
      </c>
      <c r="I30" s="44">
        <v>-2</v>
      </c>
      <c r="J30" s="45">
        <v>-2.2241303530772462E-8</v>
      </c>
      <c r="K30" s="1"/>
      <c r="L30" s="22"/>
      <c r="M30" s="22"/>
    </row>
    <row r="31" spans="1:13" ht="15" customHeight="1">
      <c r="A31" s="20" t="s">
        <v>23</v>
      </c>
      <c r="B31" s="21"/>
      <c r="C31" s="21"/>
      <c r="D31" s="21"/>
      <c r="E31" s="21"/>
      <c r="F31" s="21"/>
      <c r="G31" s="21"/>
      <c r="H31" s="21"/>
      <c r="I31" s="1"/>
      <c r="J31" s="1"/>
      <c r="K31" s="1"/>
      <c r="L31" s="22"/>
      <c r="M31" s="22"/>
    </row>
    <row r="32" spans="1:13" ht="5.0999999999999996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2"/>
      <c r="M32" s="22"/>
    </row>
    <row r="33" spans="1:1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</sheetData>
  <mergeCells count="28">
    <mergeCell ref="B26:C26"/>
    <mergeCell ref="A30:C30"/>
    <mergeCell ref="A31:H31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rintOptions horizontalCentered="1"/>
  <pageMargins left="0.59055118110236227" right="0.59055118110236227" top="0.59055118110236227" bottom="0.59055118110236227" header="0" footer="0"/>
  <pageSetup scale="77" orientation="landscape" r:id="rId1"/>
  <ignoredErrors>
    <ignoredError sqref="D9:J9 A13:A26 H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2024-09-26T19:21:21Z</dcterms:modified>
</cp:coreProperties>
</file>