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591C578-34A7-451C-8ED1-DB861821E6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J25" i="1"/>
  <c r="I25" i="1"/>
  <c r="I24" i="1"/>
  <c r="J24" i="1" s="1"/>
  <c r="I23" i="1"/>
  <c r="J23" i="1" s="1"/>
  <c r="I22" i="1"/>
  <c r="J22" i="1" s="1"/>
  <c r="I21" i="1"/>
  <c r="J21" i="1" s="1"/>
  <c r="I20" i="1"/>
  <c r="J20" i="1" s="1"/>
  <c r="J17" i="1"/>
  <c r="I17" i="1"/>
  <c r="I16" i="1"/>
  <c r="J16" i="1" s="1"/>
  <c r="J15" i="1"/>
  <c r="I15" i="1"/>
  <c r="J13" i="1"/>
  <c r="I13" i="1"/>
  <c r="I12" i="1"/>
  <c r="J12" i="1" s="1"/>
</calcChain>
</file>

<file path=xl/sharedStrings.xml><?xml version="1.0" encoding="utf-8"?>
<sst xmlns="http://schemas.openxmlformats.org/spreadsheetml/2006/main" count="77" uniqueCount="66">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</sst>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6"/>
  <sheetViews>
    <sheetView tabSelected="1" workbookViewId="0">
      <selection activeCell="B15" sqref="B15:C15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3.85546875" customWidth="1"/>
    <col min="6" max="7" width="13.28515625" customWidth="1"/>
    <col min="8" max="8" width="14.7109375" customWidth="1"/>
    <col min="9" max="10" width="13.28515625" customWidth="1"/>
    <col min="11" max="11" width="5.42578125" customWidth="1"/>
  </cols>
  <sheetData>
    <row r="1" spans="1:11" ht="17.100000000000001" customHeight="1">
      <c r="A1" s="38" t="s">
        <v>0</v>
      </c>
      <c r="B1" s="39"/>
      <c r="C1" s="39"/>
      <c r="D1" s="39"/>
      <c r="E1" s="39"/>
      <c r="F1" s="39"/>
      <c r="G1" s="39"/>
      <c r="H1" s="39"/>
      <c r="I1" s="1"/>
      <c r="J1" s="1"/>
      <c r="K1" s="1"/>
    </row>
    <row r="2" spans="1:11" ht="17.100000000000001" customHeight="1">
      <c r="A2" s="38" t="s">
        <v>1</v>
      </c>
      <c r="B2" s="39"/>
      <c r="C2" s="39"/>
      <c r="D2" s="39"/>
      <c r="E2" s="39"/>
      <c r="F2" s="39"/>
      <c r="G2" s="39"/>
      <c r="H2" s="39"/>
      <c r="I2" s="1"/>
      <c r="J2" s="1"/>
      <c r="K2" s="1"/>
    </row>
    <row r="3" spans="1:11" ht="15" customHeight="1">
      <c r="A3" s="40" t="s">
        <v>2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42" t="s">
        <v>4</v>
      </c>
      <c r="B5" s="43"/>
      <c r="C5" s="44" t="s">
        <v>5</v>
      </c>
      <c r="D5" s="45"/>
      <c r="E5" s="45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0" t="s">
        <v>23</v>
      </c>
      <c r="J10" s="30" t="s">
        <v>24</v>
      </c>
      <c r="K10" s="1"/>
    </row>
    <row r="11" spans="1:11" ht="30" customHeight="1">
      <c r="A11" s="35"/>
      <c r="B11" s="37"/>
      <c r="C11" s="37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1"/>
      <c r="J11" s="31"/>
      <c r="K11" s="1"/>
    </row>
    <row r="12" spans="1:11" ht="15" customHeight="1">
      <c r="A12" s="10" t="s">
        <v>27</v>
      </c>
      <c r="B12" s="28" t="s">
        <v>28</v>
      </c>
      <c r="C12" s="29"/>
      <c r="D12" s="11">
        <v>140192670</v>
      </c>
      <c r="E12" s="11">
        <v>149329956</v>
      </c>
      <c r="F12" s="11">
        <v>70790755</v>
      </c>
      <c r="G12" s="11">
        <v>146080765</v>
      </c>
      <c r="H12" s="11">
        <v>148624042</v>
      </c>
      <c r="I12" s="11">
        <f>H12-G12</f>
        <v>2543277</v>
      </c>
      <c r="J12" s="12">
        <f>(I12/G12)</f>
        <v>1.7410074488588556E-2</v>
      </c>
      <c r="K12" s="1"/>
    </row>
    <row r="13" spans="1:11" ht="15" customHeight="1">
      <c r="A13" s="13" t="s">
        <v>29</v>
      </c>
      <c r="B13" s="22" t="s">
        <v>30</v>
      </c>
      <c r="C13" s="23"/>
      <c r="D13" s="14">
        <v>1611338</v>
      </c>
      <c r="E13" s="14">
        <v>1906153</v>
      </c>
      <c r="F13" s="14">
        <v>1447763</v>
      </c>
      <c r="G13" s="14">
        <v>1679011</v>
      </c>
      <c r="H13" s="14">
        <v>925291</v>
      </c>
      <c r="I13" s="14">
        <f>H13-G13</f>
        <v>-753720</v>
      </c>
      <c r="J13" s="15">
        <f>(I13/G13)</f>
        <v>-0.44890712449173947</v>
      </c>
      <c r="K13" s="1"/>
    </row>
    <row r="14" spans="1:11" ht="15" customHeight="1">
      <c r="A14" s="13" t="s">
        <v>31</v>
      </c>
      <c r="B14" s="22" t="s">
        <v>32</v>
      </c>
      <c r="C14" s="23"/>
      <c r="D14" s="14">
        <v>191475</v>
      </c>
      <c r="E14" s="14">
        <v>191475</v>
      </c>
      <c r="F14" s="14">
        <v>234295</v>
      </c>
      <c r="G14" s="14">
        <v>199517</v>
      </c>
      <c r="H14" s="14">
        <v>199517</v>
      </c>
      <c r="I14" s="16"/>
      <c r="J14" s="15" t="s">
        <v>27</v>
      </c>
      <c r="K14" s="1"/>
    </row>
    <row r="15" spans="1:11" ht="15" customHeight="1">
      <c r="A15" s="13" t="s">
        <v>33</v>
      </c>
      <c r="B15" s="22" t="s">
        <v>34</v>
      </c>
      <c r="C15" s="23"/>
      <c r="D15" s="14">
        <v>1552500</v>
      </c>
      <c r="E15" s="14">
        <v>1552500</v>
      </c>
      <c r="F15" s="14">
        <v>1216255</v>
      </c>
      <c r="G15" s="14">
        <v>1617705</v>
      </c>
      <c r="H15" s="14">
        <v>1458800</v>
      </c>
      <c r="I15" s="14">
        <f>H15-G15</f>
        <v>-158905</v>
      </c>
      <c r="J15" s="15">
        <f>(I15/G15)</f>
        <v>-9.8228663446054756E-2</v>
      </c>
      <c r="K15" s="1"/>
    </row>
    <row r="16" spans="1:11" ht="15" customHeight="1">
      <c r="A16" s="13" t="s">
        <v>35</v>
      </c>
      <c r="B16" s="22" t="s">
        <v>36</v>
      </c>
      <c r="C16" s="23"/>
      <c r="D16" s="14">
        <v>101685</v>
      </c>
      <c r="E16" s="14">
        <v>121832</v>
      </c>
      <c r="F16" s="14">
        <v>1353122</v>
      </c>
      <c r="G16" s="14">
        <v>105952</v>
      </c>
      <c r="H16" s="14">
        <v>56656</v>
      </c>
      <c r="I16" s="14">
        <f>H16-G16</f>
        <v>-49296</v>
      </c>
      <c r="J16" s="15">
        <f>(I16/G16)</f>
        <v>-0.46526729084868618</v>
      </c>
      <c r="K16" s="1"/>
    </row>
    <row r="17" spans="1:11" ht="15" customHeight="1">
      <c r="A17" s="13" t="s">
        <v>37</v>
      </c>
      <c r="B17" s="22" t="s">
        <v>38</v>
      </c>
      <c r="C17" s="23"/>
      <c r="D17" s="14">
        <v>135175170</v>
      </c>
      <c r="E17" s="14">
        <v>139596511</v>
      </c>
      <c r="F17" s="14">
        <v>64475433</v>
      </c>
      <c r="G17" s="14">
        <v>140852540</v>
      </c>
      <c r="H17" s="14">
        <v>143431481</v>
      </c>
      <c r="I17" s="14">
        <f>H17-G17</f>
        <v>2578941</v>
      </c>
      <c r="J17" s="15">
        <f>(I17/G17)</f>
        <v>1.8309510073442763E-2</v>
      </c>
      <c r="K17" s="1"/>
    </row>
    <row r="18" spans="1:11" ht="15" customHeight="1">
      <c r="A18" s="13" t="s">
        <v>39</v>
      </c>
      <c r="B18" s="22" t="s">
        <v>40</v>
      </c>
      <c r="C18" s="23"/>
      <c r="D18" s="14">
        <v>868</v>
      </c>
      <c r="E18" s="14">
        <v>5063</v>
      </c>
      <c r="F18" s="14">
        <v>0</v>
      </c>
      <c r="G18" s="14">
        <v>904</v>
      </c>
      <c r="H18" s="14">
        <v>904</v>
      </c>
      <c r="I18" s="16"/>
      <c r="J18" s="15" t="s">
        <v>27</v>
      </c>
      <c r="K18" s="1"/>
    </row>
    <row r="19" spans="1:11" ht="15" customHeight="1">
      <c r="A19" s="13" t="s">
        <v>41</v>
      </c>
      <c r="B19" s="22" t="s">
        <v>42</v>
      </c>
      <c r="C19" s="23"/>
      <c r="D19" s="14">
        <v>0</v>
      </c>
      <c r="E19" s="14">
        <v>0</v>
      </c>
      <c r="F19" s="14">
        <v>2063887</v>
      </c>
      <c r="G19" s="14">
        <v>0</v>
      </c>
      <c r="H19" s="14">
        <v>0</v>
      </c>
      <c r="I19" s="16"/>
      <c r="J19" s="15" t="s">
        <v>27</v>
      </c>
      <c r="K19" s="1"/>
    </row>
    <row r="20" spans="1:11" ht="15" customHeight="1">
      <c r="A20" s="13" t="s">
        <v>43</v>
      </c>
      <c r="B20" s="22" t="s">
        <v>44</v>
      </c>
      <c r="C20" s="23"/>
      <c r="D20" s="14">
        <v>1352398</v>
      </c>
      <c r="E20" s="14">
        <v>1259398</v>
      </c>
      <c r="F20" s="14">
        <v>0</v>
      </c>
      <c r="G20" s="14">
        <v>1409199</v>
      </c>
      <c r="H20" s="14">
        <v>2085705</v>
      </c>
      <c r="I20" s="14">
        <f t="shared" ref="I20:I31" si="0">H20-G20</f>
        <v>676506</v>
      </c>
      <c r="J20" s="15">
        <f t="shared" ref="J20:J31" si="1">(I20/G20)</f>
        <v>0.48006420668762895</v>
      </c>
      <c r="K20" s="1"/>
    </row>
    <row r="21" spans="1:11" ht="15" customHeight="1">
      <c r="A21" s="13" t="s">
        <v>45</v>
      </c>
      <c r="B21" s="22" t="s">
        <v>46</v>
      </c>
      <c r="C21" s="23"/>
      <c r="D21" s="14">
        <v>207236</v>
      </c>
      <c r="E21" s="14">
        <v>4697024</v>
      </c>
      <c r="F21" s="14">
        <v>0</v>
      </c>
      <c r="G21" s="14">
        <v>215937</v>
      </c>
      <c r="H21" s="14">
        <v>465688</v>
      </c>
      <c r="I21" s="14">
        <f t="shared" si="0"/>
        <v>249751</v>
      </c>
      <c r="J21" s="15">
        <f t="shared" si="1"/>
        <v>1.1565919689539079</v>
      </c>
      <c r="K21" s="1"/>
    </row>
    <row r="22" spans="1:11" ht="15" customHeight="1">
      <c r="A22" s="10" t="s">
        <v>27</v>
      </c>
      <c r="B22" s="28" t="s">
        <v>47</v>
      </c>
      <c r="C22" s="29"/>
      <c r="D22" s="11">
        <v>140192670</v>
      </c>
      <c r="E22" s="11">
        <v>149329956</v>
      </c>
      <c r="F22" s="11">
        <v>91827341</v>
      </c>
      <c r="G22" s="11">
        <v>146080765</v>
      </c>
      <c r="H22" s="11">
        <v>148624042</v>
      </c>
      <c r="I22" s="11">
        <f t="shared" si="0"/>
        <v>2543277</v>
      </c>
      <c r="J22" s="12">
        <f t="shared" si="1"/>
        <v>1.7410074488588556E-2</v>
      </c>
      <c r="K22" s="1"/>
    </row>
    <row r="23" spans="1:11" ht="15" customHeight="1">
      <c r="A23" s="13" t="s">
        <v>48</v>
      </c>
      <c r="B23" s="22" t="s">
        <v>49</v>
      </c>
      <c r="C23" s="23"/>
      <c r="D23" s="14">
        <v>47509321</v>
      </c>
      <c r="E23" s="14">
        <v>47144128</v>
      </c>
      <c r="F23" s="14">
        <v>30400267</v>
      </c>
      <c r="G23" s="14">
        <v>49504717</v>
      </c>
      <c r="H23" s="14">
        <v>49911999</v>
      </c>
      <c r="I23" s="14">
        <f t="shared" si="0"/>
        <v>407282</v>
      </c>
      <c r="J23" s="15">
        <f t="shared" si="1"/>
        <v>8.2271352041059041E-3</v>
      </c>
      <c r="K23" s="1"/>
    </row>
    <row r="24" spans="1:11" ht="15" customHeight="1">
      <c r="A24" s="13" t="s">
        <v>50</v>
      </c>
      <c r="B24" s="22" t="s">
        <v>51</v>
      </c>
      <c r="C24" s="23"/>
      <c r="D24" s="14">
        <v>14935249</v>
      </c>
      <c r="E24" s="14">
        <v>15564055</v>
      </c>
      <c r="F24" s="14">
        <v>7594921</v>
      </c>
      <c r="G24" s="14">
        <v>15562535</v>
      </c>
      <c r="H24" s="14">
        <v>15016124</v>
      </c>
      <c r="I24" s="14">
        <f t="shared" si="0"/>
        <v>-546411</v>
      </c>
      <c r="J24" s="15">
        <f t="shared" si="1"/>
        <v>-3.5110668024200424E-2</v>
      </c>
      <c r="K24" s="1"/>
    </row>
    <row r="25" spans="1:11" ht="15" customHeight="1">
      <c r="A25" s="13" t="s">
        <v>52</v>
      </c>
      <c r="B25" s="22" t="s">
        <v>53</v>
      </c>
      <c r="C25" s="23"/>
      <c r="D25" s="14">
        <v>40</v>
      </c>
      <c r="E25" s="14">
        <v>106927</v>
      </c>
      <c r="F25" s="14">
        <v>106897</v>
      </c>
      <c r="G25" s="14">
        <v>40</v>
      </c>
      <c r="H25" s="14">
        <v>70</v>
      </c>
      <c r="I25" s="14">
        <f t="shared" si="0"/>
        <v>30</v>
      </c>
      <c r="J25" s="15">
        <f t="shared" si="1"/>
        <v>0.75</v>
      </c>
      <c r="K25" s="1"/>
    </row>
    <row r="26" spans="1:11" ht="15" customHeight="1">
      <c r="A26" s="13" t="s">
        <v>7</v>
      </c>
      <c r="B26" s="22" t="s">
        <v>30</v>
      </c>
      <c r="C26" s="23"/>
      <c r="D26" s="14">
        <v>64572550</v>
      </c>
      <c r="E26" s="14">
        <v>63835317</v>
      </c>
      <c r="F26" s="14">
        <v>41174270</v>
      </c>
      <c r="G26" s="14">
        <v>67284596</v>
      </c>
      <c r="H26" s="14">
        <v>74216536</v>
      </c>
      <c r="I26" s="14">
        <f t="shared" si="0"/>
        <v>6931940</v>
      </c>
      <c r="J26" s="15">
        <f t="shared" si="1"/>
        <v>0.10302417510242612</v>
      </c>
      <c r="K26" s="1"/>
    </row>
    <row r="27" spans="1:11" ht="15" customHeight="1">
      <c r="A27" s="13" t="s">
        <v>54</v>
      </c>
      <c r="B27" s="22" t="s">
        <v>55</v>
      </c>
      <c r="C27" s="23"/>
      <c r="D27" s="14">
        <v>99735</v>
      </c>
      <c r="E27" s="14">
        <v>99735</v>
      </c>
      <c r="F27" s="14">
        <v>723518</v>
      </c>
      <c r="G27" s="14">
        <v>103921</v>
      </c>
      <c r="H27" s="14">
        <v>55756</v>
      </c>
      <c r="I27" s="14">
        <f t="shared" si="0"/>
        <v>-48165</v>
      </c>
      <c r="J27" s="15">
        <f t="shared" si="1"/>
        <v>-0.46347706430846508</v>
      </c>
      <c r="K27" s="1"/>
    </row>
    <row r="28" spans="1:11" ht="15" customHeight="1">
      <c r="A28" s="13" t="s">
        <v>56</v>
      </c>
      <c r="B28" s="22" t="s">
        <v>57</v>
      </c>
      <c r="C28" s="23"/>
      <c r="D28" s="14">
        <v>2316138</v>
      </c>
      <c r="E28" s="14">
        <v>2263966</v>
      </c>
      <c r="F28" s="14">
        <v>692200</v>
      </c>
      <c r="G28" s="14">
        <v>2413418</v>
      </c>
      <c r="H28" s="14">
        <v>1939001</v>
      </c>
      <c r="I28" s="14">
        <f t="shared" si="0"/>
        <v>-474417</v>
      </c>
      <c r="J28" s="15">
        <f t="shared" si="1"/>
        <v>-0.19657473342786042</v>
      </c>
      <c r="K28" s="1"/>
    </row>
    <row r="29" spans="1:11" ht="15" customHeight="1">
      <c r="A29" s="13" t="s">
        <v>58</v>
      </c>
      <c r="B29" s="22" t="s">
        <v>59</v>
      </c>
      <c r="C29" s="23"/>
      <c r="D29" s="14">
        <v>821112</v>
      </c>
      <c r="E29" s="14">
        <v>821112</v>
      </c>
      <c r="F29" s="14">
        <v>361707</v>
      </c>
      <c r="G29" s="14">
        <v>855599</v>
      </c>
      <c r="H29" s="14">
        <v>531420</v>
      </c>
      <c r="I29" s="14">
        <f t="shared" si="0"/>
        <v>-324179</v>
      </c>
      <c r="J29" s="15">
        <f t="shared" si="1"/>
        <v>-0.37889127967657749</v>
      </c>
      <c r="K29" s="1"/>
    </row>
    <row r="30" spans="1:11" ht="15" customHeight="1">
      <c r="A30" s="13" t="s">
        <v>60</v>
      </c>
      <c r="B30" s="22" t="s">
        <v>61</v>
      </c>
      <c r="C30" s="23"/>
      <c r="D30" s="14">
        <v>9938445</v>
      </c>
      <c r="E30" s="14">
        <v>9897617</v>
      </c>
      <c r="F30" s="14">
        <v>1785802</v>
      </c>
      <c r="G30" s="14">
        <v>10355859</v>
      </c>
      <c r="H30" s="14">
        <v>6953066</v>
      </c>
      <c r="I30" s="14">
        <f t="shared" si="0"/>
        <v>-3402793</v>
      </c>
      <c r="J30" s="15">
        <f t="shared" si="1"/>
        <v>-0.32858626213431452</v>
      </c>
      <c r="K30" s="1"/>
    </row>
    <row r="31" spans="1:11" ht="15" customHeight="1">
      <c r="A31" s="13" t="s">
        <v>62</v>
      </c>
      <c r="B31" s="22" t="s">
        <v>63</v>
      </c>
      <c r="C31" s="23"/>
      <c r="D31" s="14">
        <v>80</v>
      </c>
      <c r="E31" s="14">
        <v>9597099</v>
      </c>
      <c r="F31" s="14">
        <v>8987759</v>
      </c>
      <c r="G31" s="14">
        <v>80</v>
      </c>
      <c r="H31" s="14">
        <v>70</v>
      </c>
      <c r="I31" s="14">
        <f t="shared" si="0"/>
        <v>-10</v>
      </c>
      <c r="J31" s="15">
        <f t="shared" si="1"/>
        <v>-0.125</v>
      </c>
      <c r="K31" s="1"/>
    </row>
    <row r="32" spans="1:11" ht="15" customHeight="1">
      <c r="A32" s="17"/>
      <c r="B32" s="18"/>
      <c r="C32" s="19"/>
      <c r="D32" s="17"/>
      <c r="E32" s="17"/>
      <c r="F32" s="17"/>
      <c r="G32" s="17"/>
      <c r="H32" s="17"/>
      <c r="I32" s="17"/>
      <c r="J32" s="17"/>
      <c r="K32" s="1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" customHeight="1">
      <c r="A34" s="24" t="s">
        <v>64</v>
      </c>
      <c r="B34" s="25"/>
      <c r="C34" s="25"/>
      <c r="D34" s="20">
        <v>140092855</v>
      </c>
      <c r="E34" s="20">
        <v>139633122</v>
      </c>
      <c r="F34" s="20">
        <v>82116064</v>
      </c>
      <c r="G34" s="20">
        <v>145976764</v>
      </c>
      <c r="H34" s="20">
        <v>148568216</v>
      </c>
      <c r="I34" s="20">
        <v>2591452</v>
      </c>
      <c r="J34" s="21">
        <v>1.7752496554862662E-2</v>
      </c>
      <c r="K34" s="1"/>
    </row>
    <row r="35" spans="1:11" ht="15" customHeight="1">
      <c r="A35" s="26" t="s">
        <v>65</v>
      </c>
      <c r="B35" s="27"/>
      <c r="C35" s="27"/>
      <c r="D35" s="27"/>
      <c r="E35" s="27"/>
      <c r="F35" s="27"/>
      <c r="G35" s="27"/>
      <c r="H35" s="27"/>
      <c r="I35" s="1"/>
      <c r="J35" s="1"/>
      <c r="K35" s="1"/>
    </row>
    <row r="36" spans="1:11" ht="5.099999999999999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33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A34:C34"/>
    <mergeCell ref="A35:H35"/>
    <mergeCell ref="B26:C26"/>
    <mergeCell ref="B27:C27"/>
    <mergeCell ref="B28:C28"/>
    <mergeCell ref="B29:C29"/>
    <mergeCell ref="B30:C30"/>
  </mergeCells>
  <printOptions horizontalCentered="1" verticalCentered="1"/>
  <pageMargins left="0.19685039370078741" right="0.19685039370078741" top="0.19685039370078741" bottom="0.19685039370078741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2024-09-27T14:05:47Z</dcterms:modified>
</cp:coreProperties>
</file>