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37D4714-0A5D-42B0-8D74-096A14F328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analitico'!$A$1:$L$35</definedName>
    <definedName name="JR_PAGE_ANCHOR_0_1">'cuadro Comparativo analitico'!$B$1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K29" i="1" s="1"/>
  <c r="J28" i="1"/>
  <c r="K28" i="1" s="1"/>
  <c r="J27" i="1"/>
  <c r="K27" i="1" s="1"/>
  <c r="J26" i="1"/>
  <c r="K26" i="1" s="1"/>
  <c r="J25" i="1"/>
  <c r="J23" i="1"/>
  <c r="K23" i="1" s="1"/>
  <c r="J22" i="1"/>
  <c r="K22" i="1" s="1"/>
  <c r="K21" i="1"/>
  <c r="J21" i="1"/>
  <c r="K20" i="1"/>
  <c r="J20" i="1"/>
  <c r="J19" i="1"/>
  <c r="K19" i="1" s="1"/>
  <c r="J18" i="1"/>
  <c r="K18" i="1" s="1"/>
  <c r="J15" i="1"/>
  <c r="K15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<sst xmlns="http://schemas.openxmlformats.org/spreadsheetml/2006/main" count="75" uniqueCount="63">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</sst>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top" wrapText="1"/>
    </xf>
    <xf numFmtId="0" fontId="2" fillId="14" borderId="6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vertical="top" wrapText="1"/>
    </xf>
    <xf numFmtId="0" fontId="2" fillId="18" borderId="7" xfId="0" applyFont="1" applyFill="1" applyBorder="1" applyAlignment="1">
      <alignment horizontal="center" vertical="top" wrapText="1"/>
    </xf>
    <xf numFmtId="0" fontId="3" fillId="27" borderId="9" xfId="0" applyFont="1" applyFill="1" applyBorder="1" applyAlignment="1">
      <alignment horizontal="center" vertical="top" wrapText="1"/>
    </xf>
    <xf numFmtId="3" fontId="3" fillId="30" borderId="9" xfId="0" applyNumberFormat="1" applyFont="1" applyFill="1" applyBorder="1" applyAlignment="1">
      <alignment horizontal="right" vertical="top" wrapText="1"/>
    </xf>
    <xf numFmtId="164" fontId="3" fillId="31" borderId="9" xfId="0" applyNumberFormat="1" applyFont="1" applyFill="1" applyBorder="1" applyAlignment="1">
      <alignment horizontal="right" vertical="top" wrapText="1"/>
    </xf>
    <xf numFmtId="0" fontId="0" fillId="32" borderId="9" xfId="0" applyFill="1" applyBorder="1" applyAlignment="1" applyProtection="1">
      <alignment wrapText="1"/>
      <protection locked="0"/>
    </xf>
    <xf numFmtId="0" fontId="0" fillId="33" borderId="10" xfId="0" applyFill="1" applyBorder="1" applyAlignment="1" applyProtection="1">
      <alignment wrapText="1"/>
      <protection locked="0"/>
    </xf>
    <xf numFmtId="0" fontId="0" fillId="34" borderId="11" xfId="0" applyFill="1" applyBorder="1" applyAlignment="1" applyProtection="1">
      <alignment wrapText="1"/>
      <protection locked="0"/>
    </xf>
    <xf numFmtId="0" fontId="0" fillId="35" borderId="12" xfId="0" applyFill="1" applyBorder="1" applyAlignment="1" applyProtection="1">
      <alignment wrapText="1"/>
      <protection locked="0"/>
    </xf>
    <xf numFmtId="0" fontId="0" fillId="36" borderId="13" xfId="0" applyFill="1" applyBorder="1" applyAlignment="1" applyProtection="1">
      <alignment wrapText="1"/>
      <protection locked="0"/>
    </xf>
    <xf numFmtId="0" fontId="0" fillId="37" borderId="14" xfId="0" applyFill="1" applyBorder="1" applyAlignment="1" applyProtection="1">
      <alignment wrapText="1"/>
      <protection locked="0"/>
    </xf>
    <xf numFmtId="3" fontId="2" fillId="40" borderId="6" xfId="0" applyNumberFormat="1" applyFont="1" applyFill="1" applyBorder="1" applyAlignment="1">
      <alignment horizontal="right" vertical="center" wrapText="1"/>
    </xf>
    <xf numFmtId="164" fontId="2" fillId="41" borderId="6" xfId="0" applyNumberFormat="1" applyFont="1" applyFill="1" applyBorder="1" applyAlignment="1">
      <alignment horizontal="right" vertical="center" wrapText="1"/>
    </xf>
    <xf numFmtId="0" fontId="0" fillId="43" borderId="0" xfId="0" applyFill="1" applyAlignment="1" applyProtection="1">
      <alignment wrapText="1"/>
      <protection locked="0"/>
    </xf>
    <xf numFmtId="0" fontId="2" fillId="20" borderId="7" xfId="0" applyFont="1" applyFill="1" applyBorder="1" applyAlignment="1">
      <alignment horizontal="center" vertical="center" wrapText="1"/>
    </xf>
    <xf numFmtId="0" fontId="2" fillId="19" borderId="7" xfId="0" applyFont="1" applyFill="1" applyBorder="1" applyAlignment="1">
      <alignment horizontal="center" vertical="center" wrapText="1"/>
    </xf>
    <xf numFmtId="0" fontId="3" fillId="27" borderId="17" xfId="0" applyFont="1" applyFill="1" applyBorder="1" applyAlignment="1">
      <alignment horizontal="center" vertical="top" wrapText="1"/>
    </xf>
    <xf numFmtId="3" fontId="3" fillId="30" borderId="17" xfId="0" applyNumberFormat="1" applyFont="1" applyFill="1" applyBorder="1" applyAlignment="1">
      <alignment horizontal="right" vertical="top" wrapText="1"/>
    </xf>
    <xf numFmtId="164" fontId="3" fillId="31" borderId="17" xfId="0" applyNumberFormat="1" applyFont="1" applyFill="1" applyBorder="1" applyAlignment="1">
      <alignment horizontal="right" vertical="top" wrapText="1"/>
    </xf>
    <xf numFmtId="0" fontId="3" fillId="22" borderId="18" xfId="0" applyFont="1" applyFill="1" applyBorder="1" applyAlignment="1">
      <alignment horizontal="center" vertical="top" wrapText="1"/>
    </xf>
    <xf numFmtId="3" fontId="2" fillId="25" borderId="18" xfId="0" applyNumberFormat="1" applyFont="1" applyFill="1" applyBorder="1" applyAlignment="1">
      <alignment horizontal="right" vertical="top" wrapText="1"/>
    </xf>
    <xf numFmtId="164" fontId="2" fillId="26" borderId="18" xfId="0" applyNumberFormat="1" applyFont="1" applyFill="1" applyBorder="1" applyAlignment="1">
      <alignment horizontal="right" vertical="top" wrapText="1"/>
    </xf>
    <xf numFmtId="0" fontId="5" fillId="42" borderId="1" xfId="0" applyFont="1" applyFill="1" applyBorder="1" applyAlignment="1">
      <alignment horizontal="left" wrapText="1"/>
    </xf>
    <xf numFmtId="0" fontId="5" fillId="43" borderId="1" xfId="0" applyFont="1" applyFill="1" applyBorder="1" applyAlignment="1" applyProtection="1">
      <alignment horizontal="left" wrapText="1"/>
      <protection locked="0"/>
    </xf>
    <xf numFmtId="0" fontId="1" fillId="43" borderId="1" xfId="0" applyFont="1" applyFill="1" applyBorder="1" applyAlignment="1">
      <alignment horizontal="center" vertical="center" wrapText="1"/>
    </xf>
    <xf numFmtId="0" fontId="3" fillId="28" borderId="9" xfId="0" applyFont="1" applyFill="1" applyBorder="1" applyAlignment="1">
      <alignment horizontal="left" vertical="top" wrapText="1"/>
    </xf>
    <xf numFmtId="0" fontId="3" fillId="29" borderId="9" xfId="0" applyFont="1" applyFill="1" applyBorder="1" applyAlignment="1" applyProtection="1">
      <alignment horizontal="left" vertical="top" wrapText="1"/>
      <protection locked="0"/>
    </xf>
    <xf numFmtId="0" fontId="2" fillId="38" borderId="6" xfId="0" applyFont="1" applyFill="1" applyBorder="1" applyAlignment="1">
      <alignment horizontal="left" vertical="top" wrapText="1"/>
    </xf>
    <xf numFmtId="0" fontId="2" fillId="39" borderId="6" xfId="0" applyFont="1" applyFill="1" applyBorder="1" applyAlignment="1" applyProtection="1">
      <alignment horizontal="left" vertical="top" wrapText="1"/>
      <protection locked="0"/>
    </xf>
    <xf numFmtId="0" fontId="2" fillId="23" borderId="18" xfId="0" applyFont="1" applyFill="1" applyBorder="1" applyAlignment="1">
      <alignment horizontal="left" vertical="top" wrapText="1"/>
    </xf>
    <xf numFmtId="0" fontId="2" fillId="24" borderId="18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top" wrapText="1"/>
    </xf>
    <xf numFmtId="0" fontId="2" fillId="21" borderId="7" xfId="0" applyFont="1" applyFill="1" applyBorder="1" applyAlignment="1" applyProtection="1">
      <alignment horizontal="center" vertical="top" wrapText="1"/>
      <protection locked="0"/>
    </xf>
    <xf numFmtId="0" fontId="3" fillId="28" borderId="17" xfId="0" applyFont="1" applyFill="1" applyBorder="1" applyAlignment="1">
      <alignment horizontal="left" vertical="top" wrapText="1"/>
    </xf>
    <xf numFmtId="0" fontId="3" fillId="29" borderId="17" xfId="0" applyFont="1" applyFill="1" applyBorder="1" applyAlignment="1" applyProtection="1">
      <alignment horizontal="left" vertical="top" wrapText="1"/>
      <protection locked="0"/>
    </xf>
    <xf numFmtId="0" fontId="4" fillId="8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 applyProtection="1">
      <alignment horizontal="left" vertical="top" wrapText="1"/>
      <protection locked="0"/>
    </xf>
    <xf numFmtId="0" fontId="2" fillId="11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 applyProtection="1">
      <alignment horizontal="center" vertical="center" wrapText="1"/>
      <protection locked="0"/>
    </xf>
    <xf numFmtId="0" fontId="2" fillId="16" borderId="15" xfId="0" applyFont="1" applyFill="1" applyBorder="1" applyAlignment="1" applyProtection="1">
      <alignment horizontal="center" vertical="center" wrapText="1"/>
      <protection locked="0"/>
    </xf>
    <xf numFmtId="0" fontId="2" fillId="12" borderId="5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 applyProtection="1">
      <alignment horizontal="center" vertical="center" wrapText="1"/>
      <protection locked="0"/>
    </xf>
    <xf numFmtId="0" fontId="2" fillId="13" borderId="16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6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75"/>
  <sheetViews>
    <sheetView tabSelected="1" workbookViewId="0">
      <selection activeCell="O10" sqref="O10"/>
    </sheetView>
  </sheetViews>
  <sheetFormatPr baseColWidth="10" defaultColWidth="9.140625" defaultRowHeight="15"/>
  <cols>
    <col min="1" max="1" width="2" customWidth="1"/>
    <col min="2" max="2" width="4.7109375" customWidth="1"/>
    <col min="3" max="3" width="5" customWidth="1"/>
    <col min="4" max="4" width="45.140625" customWidth="1"/>
    <col min="5" max="5" width="15" customWidth="1"/>
    <col min="6" max="6" width="14.140625" customWidth="1"/>
    <col min="7" max="7" width="14.85546875" customWidth="1"/>
    <col min="8" max="8" width="15.28515625" customWidth="1"/>
    <col min="9" max="9" width="14.7109375" customWidth="1"/>
    <col min="10" max="10" width="14.140625" customWidth="1"/>
    <col min="11" max="11" width="13.28515625" customWidth="1"/>
    <col min="12" max="12" width="2" customWidth="1"/>
  </cols>
  <sheetData>
    <row r="1" spans="1:12" ht="17.100000000000001" customHeight="1">
      <c r="A1" s="19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19"/>
    </row>
    <row r="2" spans="1:12" ht="17.100000000000001" customHeight="1">
      <c r="A2" s="19"/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19"/>
    </row>
    <row r="3" spans="1:12" ht="15" customHeight="1">
      <c r="A3" s="19"/>
      <c r="B3" s="30" t="s">
        <v>2</v>
      </c>
      <c r="C3" s="30"/>
      <c r="D3" s="30"/>
      <c r="E3" s="30"/>
      <c r="F3" s="30"/>
      <c r="G3" s="30"/>
      <c r="H3" s="30"/>
      <c r="I3" s="30"/>
      <c r="J3" s="30"/>
      <c r="K3" s="30"/>
      <c r="L3" s="19"/>
    </row>
    <row r="4" spans="1:12" ht="15" customHeight="1">
      <c r="A4" s="19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9"/>
    </row>
    <row r="5" spans="1:12" ht="15" customHeight="1">
      <c r="A5" s="19"/>
      <c r="B5" s="49" t="s">
        <v>4</v>
      </c>
      <c r="C5" s="50"/>
      <c r="D5" s="51" t="s">
        <v>5</v>
      </c>
      <c r="E5" s="52"/>
      <c r="F5" s="52"/>
      <c r="G5" s="1"/>
      <c r="H5" s="2" t="s">
        <v>6</v>
      </c>
      <c r="I5" s="2" t="s">
        <v>7</v>
      </c>
      <c r="J5" s="1"/>
      <c r="K5" s="1"/>
      <c r="L5" s="19"/>
    </row>
    <row r="6" spans="1:12" ht="15" customHeight="1">
      <c r="A6" s="19"/>
      <c r="B6" s="41" t="s">
        <v>8</v>
      </c>
      <c r="C6" s="42"/>
      <c r="D6" s="42"/>
      <c r="E6" s="42"/>
      <c r="F6" s="42"/>
      <c r="G6" s="1"/>
      <c r="H6" s="1"/>
      <c r="I6" s="1"/>
      <c r="J6" s="1"/>
      <c r="K6" s="1"/>
      <c r="L6" s="19"/>
    </row>
    <row r="7" spans="1:12" ht="15" customHeight="1">
      <c r="A7" s="19"/>
      <c r="B7" s="41" t="s">
        <v>8</v>
      </c>
      <c r="C7" s="42"/>
      <c r="D7" s="42"/>
      <c r="E7" s="42"/>
      <c r="F7" s="42"/>
      <c r="G7" s="1"/>
      <c r="H7" s="1"/>
      <c r="I7" s="1"/>
      <c r="J7" s="1"/>
      <c r="K7" s="1"/>
      <c r="L7" s="19"/>
    </row>
    <row r="8" spans="1:12" ht="15" customHeight="1">
      <c r="A8" s="19"/>
      <c r="B8" s="1"/>
      <c r="C8" s="1"/>
      <c r="D8" s="1"/>
      <c r="E8" s="1"/>
      <c r="F8" s="1"/>
      <c r="G8" s="3" t="s">
        <v>9</v>
      </c>
      <c r="H8" s="1"/>
      <c r="I8" s="1"/>
      <c r="J8" s="1"/>
      <c r="K8" s="1"/>
      <c r="L8" s="19"/>
    </row>
    <row r="9" spans="1:12" ht="15" customHeight="1">
      <c r="A9" s="19"/>
      <c r="B9" s="43" t="s">
        <v>10</v>
      </c>
      <c r="C9" s="46" t="s">
        <v>11</v>
      </c>
      <c r="D9" s="47"/>
      <c r="E9" s="4" t="s">
        <v>12</v>
      </c>
      <c r="F9" s="5" t="s">
        <v>13</v>
      </c>
      <c r="G9" s="5" t="s">
        <v>14</v>
      </c>
      <c r="H9" s="5" t="s">
        <v>15</v>
      </c>
      <c r="I9" s="5" t="s">
        <v>16</v>
      </c>
      <c r="J9" s="5" t="s">
        <v>17</v>
      </c>
      <c r="K9" s="5" t="s">
        <v>18</v>
      </c>
      <c r="L9" s="19"/>
    </row>
    <row r="10" spans="1:12" ht="80.099999999999994" customHeight="1">
      <c r="A10" s="19"/>
      <c r="B10" s="44"/>
      <c r="C10" s="47"/>
      <c r="D10" s="47"/>
      <c r="E10" s="6" t="s">
        <v>19</v>
      </c>
      <c r="F10" s="7" t="s">
        <v>20</v>
      </c>
      <c r="G10" s="7" t="s">
        <v>21</v>
      </c>
      <c r="H10" s="7" t="s">
        <v>22</v>
      </c>
      <c r="I10" s="7" t="s">
        <v>23</v>
      </c>
      <c r="J10" s="37" t="s">
        <v>24</v>
      </c>
      <c r="K10" s="37" t="s">
        <v>25</v>
      </c>
      <c r="L10" s="19"/>
    </row>
    <row r="11" spans="1:12" ht="30" customHeight="1">
      <c r="A11" s="19"/>
      <c r="B11" s="45"/>
      <c r="C11" s="48"/>
      <c r="D11" s="48"/>
      <c r="E11" s="20" t="s">
        <v>26</v>
      </c>
      <c r="F11" s="21" t="s">
        <v>26</v>
      </c>
      <c r="G11" s="21" t="s">
        <v>26</v>
      </c>
      <c r="H11" s="21" t="s">
        <v>27</v>
      </c>
      <c r="I11" s="21" t="s">
        <v>27</v>
      </c>
      <c r="J11" s="38"/>
      <c r="K11" s="38"/>
      <c r="L11" s="19"/>
    </row>
    <row r="12" spans="1:12" ht="15" customHeight="1">
      <c r="A12" s="19"/>
      <c r="B12" s="25" t="s">
        <v>28</v>
      </c>
      <c r="C12" s="35" t="s">
        <v>29</v>
      </c>
      <c r="D12" s="36"/>
      <c r="E12" s="26">
        <v>1346579927</v>
      </c>
      <c r="F12" s="26">
        <v>1415784478</v>
      </c>
      <c r="G12" s="26">
        <v>844717532</v>
      </c>
      <c r="H12" s="26">
        <v>1402951910</v>
      </c>
      <c r="I12" s="26">
        <v>1409898550</v>
      </c>
      <c r="J12" s="26">
        <f>I12-H12</f>
        <v>6946640</v>
      </c>
      <c r="K12" s="27">
        <f>(J12/H12)</f>
        <v>4.9514455559634971E-3</v>
      </c>
      <c r="L12" s="19"/>
    </row>
    <row r="13" spans="1:12" ht="15" customHeight="1">
      <c r="A13" s="19"/>
      <c r="B13" s="22" t="s">
        <v>30</v>
      </c>
      <c r="C13" s="39" t="s">
        <v>31</v>
      </c>
      <c r="D13" s="40"/>
      <c r="E13" s="23">
        <v>130</v>
      </c>
      <c r="F13" s="23">
        <v>130</v>
      </c>
      <c r="G13" s="23">
        <v>547183</v>
      </c>
      <c r="H13" s="23">
        <v>130</v>
      </c>
      <c r="I13" s="23">
        <v>2758003</v>
      </c>
      <c r="J13" s="23">
        <f>I13-H13</f>
        <v>2757873</v>
      </c>
      <c r="K13" s="24">
        <f>(J13/H13)</f>
        <v>21214.407692307694</v>
      </c>
      <c r="L13" s="19"/>
    </row>
    <row r="14" spans="1:12" ht="15" customHeight="1">
      <c r="A14" s="19"/>
      <c r="B14" s="8" t="s">
        <v>32</v>
      </c>
      <c r="C14" s="31" t="s">
        <v>33</v>
      </c>
      <c r="D14" s="32"/>
      <c r="E14" s="9">
        <v>400</v>
      </c>
      <c r="F14" s="9">
        <v>3344720</v>
      </c>
      <c r="G14" s="9">
        <v>7687771</v>
      </c>
      <c r="H14" s="9">
        <v>400</v>
      </c>
      <c r="I14" s="9">
        <v>400</v>
      </c>
      <c r="J14" s="11"/>
      <c r="K14" s="10" t="s">
        <v>28</v>
      </c>
      <c r="L14" s="19"/>
    </row>
    <row r="15" spans="1:12" ht="15" customHeight="1">
      <c r="A15" s="19"/>
      <c r="B15" s="8" t="s">
        <v>34</v>
      </c>
      <c r="C15" s="31" t="s">
        <v>35</v>
      </c>
      <c r="D15" s="32"/>
      <c r="E15" s="9">
        <v>1346579197</v>
      </c>
      <c r="F15" s="9">
        <v>1375259217</v>
      </c>
      <c r="G15" s="9">
        <v>833878841</v>
      </c>
      <c r="H15" s="9">
        <v>1402951180</v>
      </c>
      <c r="I15" s="9">
        <v>1407139937</v>
      </c>
      <c r="J15" s="9">
        <f>I15-H15</f>
        <v>4188757</v>
      </c>
      <c r="K15" s="10">
        <f>(J15/H15)</f>
        <v>2.9856755243614394E-3</v>
      </c>
      <c r="L15" s="19"/>
    </row>
    <row r="16" spans="1:12" ht="15" customHeight="1">
      <c r="A16" s="19"/>
      <c r="B16" s="8" t="s">
        <v>36</v>
      </c>
      <c r="C16" s="31" t="s">
        <v>37</v>
      </c>
      <c r="D16" s="32"/>
      <c r="E16" s="9">
        <v>10</v>
      </c>
      <c r="F16" s="9">
        <v>15157</v>
      </c>
      <c r="G16" s="9">
        <v>26958</v>
      </c>
      <c r="H16" s="9">
        <v>10</v>
      </c>
      <c r="I16" s="9">
        <v>10</v>
      </c>
      <c r="J16" s="11"/>
      <c r="K16" s="10" t="s">
        <v>28</v>
      </c>
      <c r="L16" s="19"/>
    </row>
    <row r="17" spans="1:12" ht="15" customHeight="1">
      <c r="A17" s="19"/>
      <c r="B17" s="8" t="s">
        <v>38</v>
      </c>
      <c r="C17" s="31" t="s">
        <v>39</v>
      </c>
      <c r="D17" s="32"/>
      <c r="E17" s="9">
        <v>40</v>
      </c>
      <c r="F17" s="9">
        <v>7160</v>
      </c>
      <c r="G17" s="9">
        <v>2576779</v>
      </c>
      <c r="H17" s="9">
        <v>40</v>
      </c>
      <c r="I17" s="9">
        <v>40</v>
      </c>
      <c r="J17" s="11"/>
      <c r="K17" s="10" t="s">
        <v>28</v>
      </c>
      <c r="L17" s="19"/>
    </row>
    <row r="18" spans="1:12" ht="15" customHeight="1">
      <c r="A18" s="19"/>
      <c r="B18" s="8" t="s">
        <v>40</v>
      </c>
      <c r="C18" s="31" t="s">
        <v>41</v>
      </c>
      <c r="D18" s="32"/>
      <c r="E18" s="9">
        <v>150</v>
      </c>
      <c r="F18" s="9">
        <v>37158094</v>
      </c>
      <c r="G18" s="9">
        <v>0</v>
      </c>
      <c r="H18" s="9">
        <v>150</v>
      </c>
      <c r="I18" s="9">
        <v>160</v>
      </c>
      <c r="J18" s="9">
        <f t="shared" ref="J18:J23" si="0">I18-H18</f>
        <v>10</v>
      </c>
      <c r="K18" s="10">
        <f t="shared" ref="K18:K23" si="1">(J18/H18)</f>
        <v>6.6666666666666666E-2</v>
      </c>
      <c r="L18" s="19"/>
    </row>
    <row r="19" spans="1:12" ht="15" customHeight="1">
      <c r="A19" s="19"/>
      <c r="B19" s="25" t="s">
        <v>28</v>
      </c>
      <c r="C19" s="35" t="s">
        <v>42</v>
      </c>
      <c r="D19" s="36"/>
      <c r="E19" s="26">
        <v>1346579927</v>
      </c>
      <c r="F19" s="26">
        <v>1415784478</v>
      </c>
      <c r="G19" s="26">
        <v>852015505</v>
      </c>
      <c r="H19" s="26">
        <v>1402951910</v>
      </c>
      <c r="I19" s="26">
        <v>1409898550</v>
      </c>
      <c r="J19" s="26">
        <f t="shared" si="0"/>
        <v>6946640</v>
      </c>
      <c r="K19" s="27">
        <f t="shared" si="1"/>
        <v>4.9514455559634971E-3</v>
      </c>
      <c r="L19" s="19"/>
    </row>
    <row r="20" spans="1:12" ht="15" customHeight="1">
      <c r="A20" s="19"/>
      <c r="B20" s="8" t="s">
        <v>7</v>
      </c>
      <c r="C20" s="31" t="s">
        <v>43</v>
      </c>
      <c r="D20" s="32"/>
      <c r="E20" s="9">
        <v>195517999</v>
      </c>
      <c r="F20" s="9">
        <v>192940553</v>
      </c>
      <c r="G20" s="9">
        <v>124316974</v>
      </c>
      <c r="H20" s="9">
        <v>203729761</v>
      </c>
      <c r="I20" s="9">
        <v>212206435</v>
      </c>
      <c r="J20" s="9">
        <f t="shared" si="0"/>
        <v>8476674</v>
      </c>
      <c r="K20" s="10">
        <f t="shared" si="1"/>
        <v>4.1607440947226161E-2</v>
      </c>
      <c r="L20" s="19"/>
    </row>
    <row r="21" spans="1:12" ht="15" customHeight="1">
      <c r="A21" s="19"/>
      <c r="B21" s="8" t="s">
        <v>44</v>
      </c>
      <c r="C21" s="31" t="s">
        <v>45</v>
      </c>
      <c r="D21" s="32"/>
      <c r="E21" s="9">
        <v>52152916</v>
      </c>
      <c r="F21" s="9">
        <v>52067916</v>
      </c>
      <c r="G21" s="9">
        <v>23650759</v>
      </c>
      <c r="H21" s="9">
        <v>54343337</v>
      </c>
      <c r="I21" s="9">
        <v>57125497</v>
      </c>
      <c r="J21" s="9">
        <f t="shared" si="0"/>
        <v>2782160</v>
      </c>
      <c r="K21" s="10">
        <f t="shared" si="1"/>
        <v>5.1195972746392072E-2</v>
      </c>
      <c r="L21" s="19"/>
    </row>
    <row r="22" spans="1:12" ht="15" customHeight="1">
      <c r="A22" s="19"/>
      <c r="B22" s="8" t="s">
        <v>46</v>
      </c>
      <c r="C22" s="31" t="s">
        <v>47</v>
      </c>
      <c r="D22" s="32"/>
      <c r="E22" s="9">
        <v>40</v>
      </c>
      <c r="F22" s="9">
        <v>1016749</v>
      </c>
      <c r="G22" s="9">
        <v>908416</v>
      </c>
      <c r="H22" s="9">
        <v>40</v>
      </c>
      <c r="I22" s="9">
        <v>70</v>
      </c>
      <c r="J22" s="9">
        <f t="shared" si="0"/>
        <v>30</v>
      </c>
      <c r="K22" s="10">
        <f t="shared" si="1"/>
        <v>0.75</v>
      </c>
      <c r="L22" s="19"/>
    </row>
    <row r="23" spans="1:12" ht="15" customHeight="1">
      <c r="A23" s="19"/>
      <c r="B23" s="8" t="s">
        <v>48</v>
      </c>
      <c r="C23" s="31" t="s">
        <v>31</v>
      </c>
      <c r="D23" s="32"/>
      <c r="E23" s="9">
        <v>941414048</v>
      </c>
      <c r="F23" s="9">
        <v>932050627</v>
      </c>
      <c r="G23" s="9">
        <v>561911350</v>
      </c>
      <c r="H23" s="9">
        <v>980953444</v>
      </c>
      <c r="I23" s="9">
        <v>975223870</v>
      </c>
      <c r="J23" s="9">
        <f t="shared" si="0"/>
        <v>-5729574</v>
      </c>
      <c r="K23" s="10">
        <f t="shared" si="1"/>
        <v>-5.8408215344417508E-3</v>
      </c>
      <c r="L23" s="19"/>
    </row>
    <row r="24" spans="1:12" ht="15" customHeight="1">
      <c r="A24" s="19"/>
      <c r="B24" s="8" t="s">
        <v>49</v>
      </c>
      <c r="C24" s="31" t="s">
        <v>50</v>
      </c>
      <c r="D24" s="32"/>
      <c r="E24" s="9">
        <v>150</v>
      </c>
      <c r="F24" s="9">
        <v>4431759</v>
      </c>
      <c r="G24" s="9">
        <v>4345762</v>
      </c>
      <c r="H24" s="9">
        <v>150</v>
      </c>
      <c r="I24" s="9">
        <v>150</v>
      </c>
      <c r="J24" s="11"/>
      <c r="K24" s="10" t="s">
        <v>28</v>
      </c>
      <c r="L24" s="19"/>
    </row>
    <row r="25" spans="1:12" ht="15" customHeight="1">
      <c r="A25" s="19"/>
      <c r="B25" s="8" t="s">
        <v>51</v>
      </c>
      <c r="C25" s="31" t="s">
        <v>52</v>
      </c>
      <c r="D25" s="32"/>
      <c r="E25" s="9">
        <v>0</v>
      </c>
      <c r="F25" s="9">
        <v>155891</v>
      </c>
      <c r="G25" s="9">
        <v>155891</v>
      </c>
      <c r="H25" s="9">
        <v>0</v>
      </c>
      <c r="I25" s="9">
        <v>10</v>
      </c>
      <c r="J25" s="9">
        <f>I25-H25</f>
        <v>10</v>
      </c>
      <c r="K25" s="10" t="s">
        <v>28</v>
      </c>
      <c r="L25" s="19"/>
    </row>
    <row r="26" spans="1:12" ht="15" customHeight="1">
      <c r="A26" s="19"/>
      <c r="B26" s="8" t="s">
        <v>53</v>
      </c>
      <c r="C26" s="31" t="s">
        <v>54</v>
      </c>
      <c r="D26" s="32"/>
      <c r="E26" s="9">
        <v>7642316</v>
      </c>
      <c r="F26" s="9">
        <v>7767316</v>
      </c>
      <c r="G26" s="9">
        <v>2001732</v>
      </c>
      <c r="H26" s="9">
        <v>7963294</v>
      </c>
      <c r="I26" s="9">
        <v>8270108</v>
      </c>
      <c r="J26" s="9">
        <f>I26-H26</f>
        <v>306814</v>
      </c>
      <c r="K26" s="10">
        <f>(J26/H26)</f>
        <v>3.8528528520986413E-2</v>
      </c>
      <c r="L26" s="19"/>
    </row>
    <row r="27" spans="1:12" ht="15" customHeight="1">
      <c r="A27" s="19"/>
      <c r="B27" s="8" t="s">
        <v>55</v>
      </c>
      <c r="C27" s="31" t="s">
        <v>56</v>
      </c>
      <c r="D27" s="32"/>
      <c r="E27" s="9">
        <v>459782</v>
      </c>
      <c r="F27" s="9">
        <v>459782</v>
      </c>
      <c r="G27" s="9">
        <v>80099</v>
      </c>
      <c r="H27" s="9">
        <v>479093</v>
      </c>
      <c r="I27" s="9">
        <v>0</v>
      </c>
      <c r="J27" s="9">
        <f>I27-H27</f>
        <v>-479093</v>
      </c>
      <c r="K27" s="10">
        <f>(J27/H27)</f>
        <v>-1</v>
      </c>
      <c r="L27" s="19"/>
    </row>
    <row r="28" spans="1:12" ht="15" customHeight="1">
      <c r="A28" s="19"/>
      <c r="B28" s="8" t="s">
        <v>57</v>
      </c>
      <c r="C28" s="31" t="s">
        <v>58</v>
      </c>
      <c r="D28" s="32"/>
      <c r="E28" s="9">
        <v>143413892</v>
      </c>
      <c r="F28" s="9">
        <v>145473992</v>
      </c>
      <c r="G28" s="9">
        <v>59559559</v>
      </c>
      <c r="H28" s="9">
        <v>149437276</v>
      </c>
      <c r="I28" s="9">
        <v>148491764</v>
      </c>
      <c r="J28" s="9">
        <f>I28-H28</f>
        <v>-945512</v>
      </c>
      <c r="K28" s="10">
        <f>(J28/H28)</f>
        <v>-6.3271495928499122E-3</v>
      </c>
      <c r="L28" s="19"/>
    </row>
    <row r="29" spans="1:12" ht="15" customHeight="1">
      <c r="A29" s="19"/>
      <c r="B29" s="8" t="s">
        <v>59</v>
      </c>
      <c r="C29" s="31" t="s">
        <v>60</v>
      </c>
      <c r="D29" s="32"/>
      <c r="E29" s="9">
        <v>5978784</v>
      </c>
      <c r="F29" s="9">
        <v>79419893</v>
      </c>
      <c r="G29" s="9">
        <v>75084963</v>
      </c>
      <c r="H29" s="9">
        <v>6045515</v>
      </c>
      <c r="I29" s="9">
        <v>8580646</v>
      </c>
      <c r="J29" s="9">
        <f>I29-H29</f>
        <v>2535131</v>
      </c>
      <c r="K29" s="10">
        <f>(J29/H29)</f>
        <v>0.41934078403576869</v>
      </c>
      <c r="L29" s="19"/>
    </row>
    <row r="30" spans="1:12" ht="15" customHeight="1">
      <c r="A30" s="19"/>
      <c r="B30" s="11"/>
      <c r="C30" s="12"/>
      <c r="D30" s="13"/>
      <c r="E30" s="11"/>
      <c r="F30" s="11"/>
      <c r="G30" s="11"/>
      <c r="H30" s="11"/>
      <c r="I30" s="11"/>
      <c r="J30" s="11"/>
      <c r="K30" s="11"/>
      <c r="L30" s="19"/>
    </row>
    <row r="31" spans="1:12" ht="15" customHeight="1">
      <c r="A31" s="19"/>
      <c r="B31" s="14"/>
      <c r="C31" s="15"/>
      <c r="D31" s="16"/>
      <c r="E31" s="14"/>
      <c r="F31" s="14"/>
      <c r="G31" s="14"/>
      <c r="H31" s="14"/>
      <c r="I31" s="14"/>
      <c r="J31" s="14"/>
      <c r="K31" s="14"/>
      <c r="L31" s="19"/>
    </row>
    <row r="32" spans="1:12" ht="1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9"/>
    </row>
    <row r="33" spans="1:12" ht="15" customHeight="1">
      <c r="A33" s="19"/>
      <c r="B33" s="33" t="s">
        <v>61</v>
      </c>
      <c r="C33" s="34"/>
      <c r="D33" s="34"/>
      <c r="E33" s="17">
        <v>1344399062</v>
      </c>
      <c r="F33" s="17">
        <v>1335730895</v>
      </c>
      <c r="G33" s="17">
        <v>773202354</v>
      </c>
      <c r="H33" s="17">
        <v>1400738214</v>
      </c>
      <c r="I33" s="17">
        <v>1407408625</v>
      </c>
      <c r="J33" s="17">
        <v>6670411</v>
      </c>
      <c r="K33" s="18">
        <v>4.7620682675256834E-3</v>
      </c>
      <c r="L33" s="19"/>
    </row>
    <row r="34" spans="1:12" ht="15" customHeight="1">
      <c r="A34" s="19"/>
      <c r="B34" s="28" t="s">
        <v>62</v>
      </c>
      <c r="C34" s="29"/>
      <c r="D34" s="29"/>
      <c r="E34" s="29"/>
      <c r="F34" s="29"/>
      <c r="G34" s="29"/>
      <c r="H34" s="29"/>
      <c r="I34" s="29"/>
      <c r="J34" s="1"/>
      <c r="K34" s="1"/>
      <c r="L34" s="19"/>
    </row>
    <row r="35" spans="1:12" ht="5.0999999999999996" customHeight="1">
      <c r="A35" s="19"/>
      <c r="B35" s="1"/>
      <c r="C35" s="1"/>
      <c r="D35" s="1"/>
      <c r="E35" s="1"/>
      <c r="F35" s="1"/>
      <c r="G35" s="1"/>
      <c r="H35" s="1"/>
      <c r="I35" s="1"/>
      <c r="J35" s="1"/>
      <c r="K35" s="1"/>
      <c r="L35" s="19"/>
    </row>
    <row r="36" spans="1:12">
      <c r="A36" s="19"/>
      <c r="L36" s="19"/>
    </row>
    <row r="37" spans="1:12">
      <c r="A37" s="19"/>
      <c r="L37" s="19"/>
    </row>
    <row r="38" spans="1:12">
      <c r="A38" s="19"/>
      <c r="L38" s="19"/>
    </row>
    <row r="39" spans="1:12">
      <c r="A39" s="19"/>
      <c r="L39" s="19"/>
    </row>
    <row r="40" spans="1:12">
      <c r="A40" s="19"/>
      <c r="L40" s="19"/>
    </row>
    <row r="41" spans="1:12">
      <c r="A41" s="19"/>
      <c r="L41" s="19"/>
    </row>
    <row r="42" spans="1:12">
      <c r="A42" s="19"/>
      <c r="L42" s="19"/>
    </row>
    <row r="43" spans="1:12">
      <c r="A43" s="19"/>
      <c r="L43" s="19"/>
    </row>
    <row r="44" spans="1:12">
      <c r="A44" s="19"/>
      <c r="L44" s="19"/>
    </row>
    <row r="45" spans="1:12">
      <c r="A45" s="19"/>
      <c r="L45" s="19"/>
    </row>
    <row r="46" spans="1:12">
      <c r="A46" s="19"/>
      <c r="L46" s="19"/>
    </row>
    <row r="47" spans="1:12">
      <c r="A47" s="19"/>
      <c r="L47" s="19"/>
    </row>
    <row r="48" spans="1:12">
      <c r="A48" s="19"/>
      <c r="L48" s="19"/>
    </row>
    <row r="49" spans="1:12">
      <c r="A49" s="19"/>
      <c r="L49" s="19"/>
    </row>
    <row r="50" spans="1:12">
      <c r="A50" s="19"/>
      <c r="L50" s="19"/>
    </row>
    <row r="51" spans="1:12">
      <c r="A51" s="19"/>
      <c r="L51" s="19"/>
    </row>
    <row r="52" spans="1:12">
      <c r="A52" s="19"/>
      <c r="L52" s="19"/>
    </row>
    <row r="53" spans="1:12">
      <c r="A53" s="19"/>
      <c r="L53" s="19"/>
    </row>
    <row r="54" spans="1:12">
      <c r="A54" s="19"/>
      <c r="L54" s="19"/>
    </row>
    <row r="55" spans="1:12">
      <c r="A55" s="19"/>
      <c r="L55" s="19"/>
    </row>
    <row r="56" spans="1:12">
      <c r="A56" s="19"/>
      <c r="L56" s="19"/>
    </row>
    <row r="57" spans="1:12">
      <c r="A57" s="19"/>
      <c r="L57" s="19"/>
    </row>
    <row r="58" spans="1:12">
      <c r="A58" s="19"/>
      <c r="L58" s="19"/>
    </row>
    <row r="59" spans="1:12">
      <c r="A59" s="19"/>
      <c r="L59" s="19"/>
    </row>
    <row r="60" spans="1:12">
      <c r="A60" s="19"/>
      <c r="L60" s="19"/>
    </row>
    <row r="61" spans="1:12">
      <c r="A61" s="19"/>
      <c r="L61" s="19"/>
    </row>
    <row r="62" spans="1:12">
      <c r="A62" s="19"/>
      <c r="L62" s="19"/>
    </row>
    <row r="63" spans="1:12">
      <c r="A63" s="19"/>
      <c r="L63" s="19"/>
    </row>
    <row r="64" spans="1:12">
      <c r="A64" s="19"/>
      <c r="L64" s="19"/>
    </row>
    <row r="65" spans="1:12">
      <c r="A65" s="19"/>
      <c r="L65" s="19"/>
    </row>
    <row r="66" spans="1:12">
      <c r="A66" s="19"/>
      <c r="L66" s="19"/>
    </row>
    <row r="67" spans="1:12">
      <c r="A67" s="19"/>
      <c r="L67" s="19"/>
    </row>
    <row r="68" spans="1:12">
      <c r="A68" s="19"/>
      <c r="L68" s="19"/>
    </row>
    <row r="69" spans="1:12">
      <c r="A69" s="19"/>
      <c r="L69" s="19"/>
    </row>
    <row r="70" spans="1:12">
      <c r="A70" s="19"/>
      <c r="L70" s="19"/>
    </row>
    <row r="71" spans="1:12">
      <c r="A71" s="19"/>
      <c r="L71" s="19"/>
    </row>
    <row r="72" spans="1:12">
      <c r="A72" s="19"/>
      <c r="L72" s="19"/>
    </row>
    <row r="73" spans="1:12">
      <c r="A73" s="19"/>
      <c r="L73" s="19"/>
    </row>
    <row r="74" spans="1:12">
      <c r="A74" s="19"/>
      <c r="L74" s="19"/>
    </row>
    <row r="75" spans="1:12">
      <c r="A75" s="19"/>
      <c r="L75" s="19"/>
    </row>
  </sheetData>
  <mergeCells count="31">
    <mergeCell ref="B5:C5"/>
    <mergeCell ref="D5:F5"/>
    <mergeCell ref="B6:F6"/>
    <mergeCell ref="B7:F7"/>
    <mergeCell ref="B9:B11"/>
    <mergeCell ref="C9:D11"/>
    <mergeCell ref="J10:J11"/>
    <mergeCell ref="C18:D18"/>
    <mergeCell ref="C19:D19"/>
    <mergeCell ref="C20:D20"/>
    <mergeCell ref="K10:K11"/>
    <mergeCell ref="C12:D12"/>
    <mergeCell ref="C13:D13"/>
    <mergeCell ref="C14:D14"/>
    <mergeCell ref="C15:D15"/>
    <mergeCell ref="B34:I34"/>
    <mergeCell ref="B1:K1"/>
    <mergeCell ref="B2:K2"/>
    <mergeCell ref="B3:K3"/>
    <mergeCell ref="C26:D26"/>
    <mergeCell ref="C27:D27"/>
    <mergeCell ref="C28:D28"/>
    <mergeCell ref="C29:D29"/>
    <mergeCell ref="B33:D33"/>
    <mergeCell ref="C21:D21"/>
    <mergeCell ref="C22:D22"/>
    <mergeCell ref="C23:D23"/>
    <mergeCell ref="C24:D24"/>
    <mergeCell ref="C25:D25"/>
    <mergeCell ref="C16:D16"/>
    <mergeCell ref="C17:D17"/>
  </mergeCells>
  <pageMargins left="0.6692913385826772" right="0.6692913385826772" top="0.6692913385826772" bottom="0.6692913385826772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2024-09-27T01:16:54Z</dcterms:modified>
</cp:coreProperties>
</file>