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6E58D8E-1C6A-4AA4-934C-78CB9FDCE7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  <sheet name="RCA110000" sheetId="2" r:id="rId2"/>
    <sheet name="RCA110000D" sheetId="3" r:id="rId3"/>
  </sheets>
  <definedNames>
    <definedName name="JR_PAGE_ANCHOR_0_1">'cuadro Comparativo analitico'!$A$1</definedName>
    <definedName name="JR_PAGE_ANCHOR_1_1">'RCA110000'!$A$1</definedName>
    <definedName name="JR_PAGE_ANCHOR_2_1">RCA110000D!$A$1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3" l="1"/>
  <c r="J24" i="3" s="1"/>
  <c r="I23" i="3"/>
  <c r="J23" i="3" s="1"/>
  <c r="I22" i="3"/>
  <c r="J22" i="3" s="1"/>
  <c r="I21" i="3"/>
  <c r="J21" i="3" s="1"/>
  <c r="J20" i="3"/>
  <c r="I20" i="3"/>
  <c r="I19" i="3"/>
  <c r="J19" i="3" s="1"/>
  <c r="I18" i="3"/>
  <c r="J18" i="3" s="1"/>
  <c r="J14" i="3"/>
  <c r="I14" i="3"/>
  <c r="I13" i="3"/>
  <c r="J13" i="3" s="1"/>
  <c r="I12" i="3"/>
  <c r="J12" i="3" s="1"/>
  <c r="I35" i="2"/>
  <c r="J35" i="2" s="1"/>
  <c r="I33" i="2"/>
  <c r="J33" i="2" s="1"/>
  <c r="J31" i="2"/>
  <c r="I31" i="2"/>
  <c r="I30" i="2"/>
  <c r="J30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J22" i="2"/>
  <c r="I22" i="2"/>
  <c r="J21" i="2"/>
  <c r="I21" i="2"/>
  <c r="I20" i="2"/>
  <c r="J20" i="2" s="1"/>
  <c r="I18" i="2"/>
  <c r="J18" i="2" s="1"/>
  <c r="I17" i="2"/>
  <c r="J17" i="2" s="1"/>
  <c r="I16" i="2"/>
  <c r="J16" i="2" s="1"/>
  <c r="I15" i="2"/>
  <c r="J15" i="2" s="1"/>
  <c r="I14" i="2"/>
  <c r="J14" i="2" s="1"/>
  <c r="J13" i="2"/>
  <c r="I13" i="2"/>
  <c r="I12" i="2"/>
  <c r="J12" i="2" s="1"/>
  <c r="I35" i="1"/>
  <c r="J35" i="1" s="1"/>
  <c r="J33" i="1"/>
  <c r="I33" i="1"/>
  <c r="I31" i="1"/>
  <c r="J31" i="1" s="1"/>
  <c r="I30" i="1"/>
  <c r="J30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</calcChain>
</file>

<file path=xl/sharedStrings.xml><?xml version="1.0" encoding="utf-8"?>
<sst xmlns="http://schemas.openxmlformats.org/spreadsheetml/2006/main" count="244" uniqueCount="81">
  <si>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</si>
  <si>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</si>
  <si>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Consolidado Moneda Nacional y Extranjera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</si>
  <si>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</si>
  <si>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</si>
  <si>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</si>
  <si>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</si>
  <si>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</si>
  <si>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</si>
  <si>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</si>
  <si>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</si>
  <si>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</si>
  <si>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</si>
  <si>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</si>
  <si>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</si>
  <si>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</si>
  <si>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</si>
  <si>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</si>
  <si>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</si>
  <si>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</si>
  <si>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</si>
  <si>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</si>
  <si>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</si>
  <si>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</si>
  <si>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</si>
  <si>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y US$ de 2024)</t>
    </r>
  </si>
  <si>
    <r>
      <rPr>
        <b/>
        <sz val="10"/>
        <rFont val="Times New Roman"/>
      </rPr>
      <t>(En $ y US$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</si>
  <si>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</si>
  <si>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</si>
  <si>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</si>
  <si>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</si>
  <si>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</si>
  <si>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</si>
  <si>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</si>
  <si>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</si>
  <si>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</si>
  <si>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</si>
  <si>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</si>
  <si>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</si>
  <si>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</si>
  <si>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</si>
  <si>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</si>
  <si>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</si>
  <si>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</si>
  <si>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</si>
  <si>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</si>
  <si>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</si>
  <si>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</si>
  <si>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</si>
  <si>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</si>
  <si>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</si>
  <si>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</si>
  <si>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</si>
  <si>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</si>
  <si>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</si>
  <si>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</si>
  <si>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</si>
  <si>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</si>
  <si>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</si>
  <si>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</si>
  <si>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</si>
  <si>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</si>
  <si>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</si>
  <si>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</si>
  <si>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</si>
  <si>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</si>
  <si>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</si>
  <si>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</si>
  <si>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</si>
  <si>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</si>
  <si>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</si>
  <si>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</si>
  <si>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</si>
  <si>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</si>
  <si>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Nacional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</si>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</sst>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3" fontId="2" fillId="42" borderId="6" xfId="0" applyNumberFormat="1" applyFont="1" applyFill="1" applyBorder="1" applyAlignment="1">
      <alignment horizontal="right" vertical="center" wrapText="1"/>
    </xf>
    <xf numFmtId="164" fontId="2" fillId="43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0" borderId="6" xfId="0" applyFont="1" applyFill="1" applyBorder="1" applyAlignment="1">
      <alignment horizontal="left" vertical="top" wrapText="1"/>
    </xf>
    <xf numFmtId="0" fontId="2" fillId="41" borderId="6" xfId="0" applyFont="1" applyFill="1" applyBorder="1" applyAlignment="1" applyProtection="1">
      <alignment horizontal="left" vertical="top" wrapText="1"/>
      <protection locked="0"/>
    </xf>
    <xf numFmtId="0" fontId="5" fillId="44" borderId="1" xfId="0" applyFont="1" applyFill="1" applyBorder="1" applyAlignment="1">
      <alignment horizontal="left" wrapText="1"/>
    </xf>
    <xf numFmtId="0" fontId="5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0"/>
  <sheetViews>
    <sheetView tabSelected="1" workbookViewId="0">
      <selection activeCell="E21" sqref="E21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10" width="13.28515625" customWidth="1"/>
    <col min="11" max="11" width="5.42578125" customWidth="1"/>
  </cols>
  <sheetData>
    <row r="1" spans="1:11" ht="17.100000000000001" customHeight="1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7.100000000000001" customHeight="1">
      <c r="A2" s="22" t="s">
        <v>1</v>
      </c>
      <c r="B2" s="23"/>
      <c r="C2" s="23"/>
      <c r="D2" s="23"/>
      <c r="E2" s="23"/>
      <c r="F2" s="23"/>
      <c r="G2" s="23"/>
      <c r="H2" s="23"/>
      <c r="I2" s="1"/>
      <c r="J2" s="1"/>
      <c r="K2" s="1"/>
    </row>
    <row r="3" spans="1:11" ht="15" customHeight="1">
      <c r="A3" s="24" t="s">
        <v>2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6" t="s">
        <v>4</v>
      </c>
      <c r="B5" s="27"/>
      <c r="C5" s="28" t="s">
        <v>5</v>
      </c>
      <c r="D5" s="29"/>
      <c r="E5" s="29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0" t="s">
        <v>8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15" customHeight="1">
      <c r="A7" s="30" t="s">
        <v>8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2" t="s">
        <v>10</v>
      </c>
      <c r="B9" s="34" t="s">
        <v>11</v>
      </c>
      <c r="C9" s="35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3"/>
      <c r="B10" s="35"/>
      <c r="C10" s="35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6" t="s">
        <v>23</v>
      </c>
      <c r="J10" s="36" t="s">
        <v>24</v>
      </c>
      <c r="K10" s="1"/>
    </row>
    <row r="11" spans="1:11" ht="30" customHeight="1">
      <c r="A11" s="33"/>
      <c r="B11" s="35"/>
      <c r="C11" s="35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7"/>
      <c r="J11" s="37"/>
      <c r="K11" s="1"/>
    </row>
    <row r="12" spans="1:11" ht="15" customHeight="1">
      <c r="A12" s="10" t="s">
        <v>27</v>
      </c>
      <c r="B12" s="38" t="s">
        <v>28</v>
      </c>
      <c r="C12" s="39"/>
      <c r="D12" s="11">
        <v>2189153118</v>
      </c>
      <c r="E12" s="11">
        <v>2239909404</v>
      </c>
      <c r="F12" s="11">
        <v>1722216220</v>
      </c>
      <c r="G12" s="11">
        <v>2275921788</v>
      </c>
      <c r="H12" s="11">
        <v>2314912921</v>
      </c>
      <c r="I12" s="11">
        <f t="shared" ref="I12:I18" si="0">H12-G12</f>
        <v>38991133</v>
      </c>
      <c r="J12" s="12">
        <f t="shared" ref="J12:J18" si="1">(I12/G12)</f>
        <v>1.7132017983036242E-2</v>
      </c>
      <c r="K12" s="1"/>
    </row>
    <row r="13" spans="1:11" ht="15" customHeight="1">
      <c r="A13" s="13" t="s">
        <v>29</v>
      </c>
      <c r="B13" s="40" t="s">
        <v>30</v>
      </c>
      <c r="C13" s="41"/>
      <c r="D13" s="14">
        <v>549398</v>
      </c>
      <c r="E13" s="14">
        <v>549398</v>
      </c>
      <c r="F13" s="14">
        <v>1781389</v>
      </c>
      <c r="G13" s="14">
        <v>572472</v>
      </c>
      <c r="H13" s="14">
        <v>2905649</v>
      </c>
      <c r="I13" s="14">
        <f t="shared" si="0"/>
        <v>2333177</v>
      </c>
      <c r="J13" s="15">
        <f t="shared" si="1"/>
        <v>4.0756176721306892</v>
      </c>
      <c r="K13" s="1"/>
    </row>
    <row r="14" spans="1:11" ht="15" customHeight="1">
      <c r="A14" s="13" t="s">
        <v>31</v>
      </c>
      <c r="B14" s="40" t="s">
        <v>32</v>
      </c>
      <c r="C14" s="41"/>
      <c r="D14" s="14">
        <v>13946303</v>
      </c>
      <c r="E14" s="14">
        <v>13946303</v>
      </c>
      <c r="F14" s="14">
        <v>18995352</v>
      </c>
      <c r="G14" s="14">
        <v>14532047</v>
      </c>
      <c r="H14" s="14">
        <v>14502697</v>
      </c>
      <c r="I14" s="14">
        <f t="shared" si="0"/>
        <v>-29350</v>
      </c>
      <c r="J14" s="15">
        <f t="shared" si="1"/>
        <v>-2.019674172537427E-3</v>
      </c>
      <c r="K14" s="1"/>
    </row>
    <row r="15" spans="1:11" ht="15" customHeight="1">
      <c r="A15" s="13" t="s">
        <v>33</v>
      </c>
      <c r="B15" s="40" t="s">
        <v>34</v>
      </c>
      <c r="C15" s="41"/>
      <c r="D15" s="14">
        <v>550849310</v>
      </c>
      <c r="E15" s="14">
        <v>558378828</v>
      </c>
      <c r="F15" s="14">
        <v>512148656</v>
      </c>
      <c r="G15" s="14">
        <v>573984984</v>
      </c>
      <c r="H15" s="14">
        <v>588441809</v>
      </c>
      <c r="I15" s="14">
        <f t="shared" si="0"/>
        <v>14456825</v>
      </c>
      <c r="J15" s="15">
        <f t="shared" si="1"/>
        <v>2.518676516457441E-2</v>
      </c>
      <c r="K15" s="1"/>
    </row>
    <row r="16" spans="1:11" ht="15" customHeight="1">
      <c r="A16" s="13" t="s">
        <v>35</v>
      </c>
      <c r="B16" s="40" t="s">
        <v>36</v>
      </c>
      <c r="C16" s="41"/>
      <c r="D16" s="14">
        <v>40087021</v>
      </c>
      <c r="E16" s="14">
        <v>40807034</v>
      </c>
      <c r="F16" s="14">
        <v>58800944</v>
      </c>
      <c r="G16" s="14">
        <v>41513280</v>
      </c>
      <c r="H16" s="14">
        <v>52717976</v>
      </c>
      <c r="I16" s="14">
        <f t="shared" si="0"/>
        <v>11204696</v>
      </c>
      <c r="J16" s="15">
        <f t="shared" si="1"/>
        <v>0.26990630468129717</v>
      </c>
      <c r="K16" s="1"/>
    </row>
    <row r="17" spans="1:11" ht="15" customHeight="1">
      <c r="A17" s="13" t="s">
        <v>37</v>
      </c>
      <c r="B17" s="40" t="s">
        <v>38</v>
      </c>
      <c r="C17" s="41"/>
      <c r="D17" s="14">
        <v>1562227921</v>
      </c>
      <c r="E17" s="14">
        <v>1567050346</v>
      </c>
      <c r="F17" s="14">
        <v>1051678154</v>
      </c>
      <c r="G17" s="14">
        <v>1623013105</v>
      </c>
      <c r="H17" s="14">
        <v>1633400959</v>
      </c>
      <c r="I17" s="14">
        <f t="shared" si="0"/>
        <v>10387854</v>
      </c>
      <c r="J17" s="15">
        <f t="shared" si="1"/>
        <v>6.400351277508631E-3</v>
      </c>
      <c r="K17" s="1"/>
    </row>
    <row r="18" spans="1:11" ht="15" customHeight="1">
      <c r="A18" s="13" t="s">
        <v>39</v>
      </c>
      <c r="B18" s="40" t="s">
        <v>40</v>
      </c>
      <c r="C18" s="41"/>
      <c r="D18" s="14">
        <v>48695</v>
      </c>
      <c r="E18" s="14">
        <v>48695</v>
      </c>
      <c r="F18" s="14">
        <v>89171</v>
      </c>
      <c r="G18" s="14">
        <v>50740</v>
      </c>
      <c r="H18" s="14">
        <v>49696</v>
      </c>
      <c r="I18" s="14">
        <f t="shared" si="0"/>
        <v>-1044</v>
      </c>
      <c r="J18" s="15">
        <f t="shared" si="1"/>
        <v>-2.0575482853764288E-2</v>
      </c>
      <c r="K18" s="1"/>
    </row>
    <row r="19" spans="1:11" ht="15" customHeight="1">
      <c r="A19" s="13" t="s">
        <v>7</v>
      </c>
      <c r="B19" s="40" t="s">
        <v>41</v>
      </c>
      <c r="C19" s="41"/>
      <c r="D19" s="14">
        <v>0</v>
      </c>
      <c r="E19" s="14">
        <v>539847</v>
      </c>
      <c r="F19" s="14">
        <v>-672682</v>
      </c>
      <c r="G19" s="14">
        <v>0</v>
      </c>
      <c r="H19" s="14">
        <v>0</v>
      </c>
      <c r="I19" s="16"/>
      <c r="J19" s="15" t="s">
        <v>27</v>
      </c>
      <c r="K19" s="1"/>
    </row>
    <row r="20" spans="1:11" ht="15" customHeight="1">
      <c r="A20" s="13" t="s">
        <v>42</v>
      </c>
      <c r="B20" s="40" t="s">
        <v>43</v>
      </c>
      <c r="C20" s="41"/>
      <c r="D20" s="14">
        <v>19762049</v>
      </c>
      <c r="E20" s="14">
        <v>29932834</v>
      </c>
      <c r="F20" s="14">
        <v>79395236</v>
      </c>
      <c r="G20" s="14">
        <v>20503574</v>
      </c>
      <c r="H20" s="14">
        <v>20503565</v>
      </c>
      <c r="I20" s="14">
        <f t="shared" ref="I20:I28" si="2">H20-G20</f>
        <v>-9</v>
      </c>
      <c r="J20" s="15">
        <f t="shared" ref="J20:J28" si="3">(I20/G20)</f>
        <v>-4.3894786343102915E-7</v>
      </c>
      <c r="K20" s="1"/>
    </row>
    <row r="21" spans="1:11" ht="15" customHeight="1">
      <c r="A21" s="13" t="s">
        <v>44</v>
      </c>
      <c r="B21" s="40" t="s">
        <v>45</v>
      </c>
      <c r="C21" s="41"/>
      <c r="D21" s="14">
        <v>321782</v>
      </c>
      <c r="E21" s="14">
        <v>321782</v>
      </c>
      <c r="F21" s="14">
        <v>0</v>
      </c>
      <c r="G21" s="14">
        <v>335297</v>
      </c>
      <c r="H21" s="14">
        <v>166720</v>
      </c>
      <c r="I21" s="14">
        <f t="shared" si="2"/>
        <v>-168577</v>
      </c>
      <c r="J21" s="15">
        <f t="shared" si="3"/>
        <v>-0.50276918672102644</v>
      </c>
      <c r="K21" s="1"/>
    </row>
    <row r="22" spans="1:11" ht="15" customHeight="1">
      <c r="A22" s="13" t="s">
        <v>46</v>
      </c>
      <c r="B22" s="40" t="s">
        <v>47</v>
      </c>
      <c r="C22" s="41"/>
      <c r="D22" s="14">
        <v>1360639</v>
      </c>
      <c r="E22" s="14">
        <v>28334337</v>
      </c>
      <c r="F22" s="14">
        <v>0</v>
      </c>
      <c r="G22" s="14">
        <v>1416289</v>
      </c>
      <c r="H22" s="14">
        <v>2223850</v>
      </c>
      <c r="I22" s="14">
        <f t="shared" si="2"/>
        <v>807561</v>
      </c>
      <c r="J22" s="15">
        <f t="shared" si="3"/>
        <v>0.57019506611997972</v>
      </c>
      <c r="K22" s="1"/>
    </row>
    <row r="23" spans="1:11" ht="15" customHeight="1">
      <c r="A23" s="10" t="s">
        <v>27</v>
      </c>
      <c r="B23" s="38" t="s">
        <v>48</v>
      </c>
      <c r="C23" s="39"/>
      <c r="D23" s="11">
        <v>2189153118</v>
      </c>
      <c r="E23" s="11">
        <v>2239909404</v>
      </c>
      <c r="F23" s="11">
        <v>1500550938</v>
      </c>
      <c r="G23" s="11">
        <v>2275921788</v>
      </c>
      <c r="H23" s="11">
        <v>2314912921</v>
      </c>
      <c r="I23" s="11">
        <f t="shared" si="2"/>
        <v>38991133</v>
      </c>
      <c r="J23" s="12">
        <f t="shared" si="3"/>
        <v>1.7132017983036242E-2</v>
      </c>
      <c r="K23" s="1"/>
    </row>
    <row r="24" spans="1:11" ht="15" customHeight="1">
      <c r="A24" s="13" t="s">
        <v>49</v>
      </c>
      <c r="B24" s="40" t="s">
        <v>50</v>
      </c>
      <c r="C24" s="41"/>
      <c r="D24" s="14">
        <v>1629662475</v>
      </c>
      <c r="E24" s="14">
        <v>1613820826</v>
      </c>
      <c r="F24" s="14">
        <v>1102417073</v>
      </c>
      <c r="G24" s="14">
        <v>1696724019</v>
      </c>
      <c r="H24" s="14">
        <v>1705685575</v>
      </c>
      <c r="I24" s="14">
        <f t="shared" si="2"/>
        <v>8961556</v>
      </c>
      <c r="J24" s="15">
        <f t="shared" si="3"/>
        <v>5.2816815814758613E-3</v>
      </c>
      <c r="K24" s="1"/>
    </row>
    <row r="25" spans="1:11" ht="15" customHeight="1">
      <c r="A25" s="13" t="s">
        <v>51</v>
      </c>
      <c r="B25" s="40" t="s">
        <v>52</v>
      </c>
      <c r="C25" s="41"/>
      <c r="D25" s="14">
        <v>407048930</v>
      </c>
      <c r="E25" s="14">
        <v>384369274</v>
      </c>
      <c r="F25" s="14">
        <v>212624251</v>
      </c>
      <c r="G25" s="14">
        <v>420676380</v>
      </c>
      <c r="H25" s="14">
        <v>429219544</v>
      </c>
      <c r="I25" s="14">
        <f t="shared" si="2"/>
        <v>8543164</v>
      </c>
      <c r="J25" s="15">
        <f t="shared" si="3"/>
        <v>2.0308161822634303E-2</v>
      </c>
      <c r="K25" s="1"/>
    </row>
    <row r="26" spans="1:11" ht="15" customHeight="1">
      <c r="A26" s="13" t="s">
        <v>53</v>
      </c>
      <c r="B26" s="40" t="s">
        <v>54</v>
      </c>
      <c r="C26" s="41"/>
      <c r="D26" s="14">
        <v>549928</v>
      </c>
      <c r="E26" s="14">
        <v>549928</v>
      </c>
      <c r="F26" s="14">
        <v>5238820</v>
      </c>
      <c r="G26" s="14">
        <v>572834</v>
      </c>
      <c r="H26" s="14">
        <v>577289</v>
      </c>
      <c r="I26" s="14">
        <f t="shared" si="2"/>
        <v>4455</v>
      </c>
      <c r="J26" s="15">
        <f t="shared" si="3"/>
        <v>7.7771221680277359E-3</v>
      </c>
      <c r="K26" s="1"/>
    </row>
    <row r="27" spans="1:11" ht="15" customHeight="1">
      <c r="A27" s="13" t="s">
        <v>55</v>
      </c>
      <c r="B27" s="40" t="s">
        <v>30</v>
      </c>
      <c r="C27" s="41"/>
      <c r="D27" s="14">
        <v>17496492</v>
      </c>
      <c r="E27" s="14">
        <v>46230982</v>
      </c>
      <c r="F27" s="14">
        <v>33191325</v>
      </c>
      <c r="G27" s="14">
        <v>18106506</v>
      </c>
      <c r="H27" s="14">
        <v>18262471</v>
      </c>
      <c r="I27" s="14">
        <f t="shared" si="2"/>
        <v>155965</v>
      </c>
      <c r="J27" s="15">
        <f t="shared" si="3"/>
        <v>8.6137546360407682E-3</v>
      </c>
      <c r="K27" s="1"/>
    </row>
    <row r="28" spans="1:11" ht="15" customHeight="1">
      <c r="A28" s="13" t="s">
        <v>56</v>
      </c>
      <c r="B28" s="40" t="s">
        <v>57</v>
      </c>
      <c r="C28" s="41"/>
      <c r="D28" s="14">
        <v>41877303</v>
      </c>
      <c r="E28" s="14">
        <v>59633289</v>
      </c>
      <c r="F28" s="14">
        <v>57853393</v>
      </c>
      <c r="G28" s="14">
        <v>43635770</v>
      </c>
      <c r="H28" s="14">
        <v>66388159</v>
      </c>
      <c r="I28" s="14">
        <f t="shared" si="2"/>
        <v>22752389</v>
      </c>
      <c r="J28" s="15">
        <f t="shared" si="3"/>
        <v>0.52141600801360899</v>
      </c>
      <c r="K28" s="1"/>
    </row>
    <row r="29" spans="1:11" ht="15" customHeight="1">
      <c r="A29" s="13" t="s">
        <v>58</v>
      </c>
      <c r="B29" s="40" t="s">
        <v>59</v>
      </c>
      <c r="C29" s="41"/>
      <c r="D29" s="14">
        <v>30</v>
      </c>
      <c r="E29" s="14">
        <v>325222</v>
      </c>
      <c r="F29" s="14">
        <v>352100</v>
      </c>
      <c r="G29" s="14">
        <v>30</v>
      </c>
      <c r="H29" s="14">
        <v>30</v>
      </c>
      <c r="I29" s="16"/>
      <c r="J29" s="15" t="s">
        <v>27</v>
      </c>
      <c r="K29" s="1"/>
    </row>
    <row r="30" spans="1:11" ht="15" customHeight="1">
      <c r="A30" s="13" t="s">
        <v>60</v>
      </c>
      <c r="B30" s="40" t="s">
        <v>61</v>
      </c>
      <c r="C30" s="41"/>
      <c r="D30" s="14">
        <v>26069260</v>
      </c>
      <c r="E30" s="14">
        <v>26490005</v>
      </c>
      <c r="F30" s="14">
        <v>8902329</v>
      </c>
      <c r="G30" s="14">
        <v>27121893</v>
      </c>
      <c r="H30" s="14">
        <v>28602885</v>
      </c>
      <c r="I30" s="14">
        <f>H30-G30</f>
        <v>1480992</v>
      </c>
      <c r="J30" s="15">
        <f>(I30/G30)</f>
        <v>5.4605038077541267E-2</v>
      </c>
      <c r="K30" s="1"/>
    </row>
    <row r="31" spans="1:11" ht="15" customHeight="1">
      <c r="A31" s="13" t="s">
        <v>62</v>
      </c>
      <c r="B31" s="40" t="s">
        <v>63</v>
      </c>
      <c r="C31" s="41"/>
      <c r="D31" s="14">
        <v>3791156</v>
      </c>
      <c r="E31" s="14">
        <v>3791156</v>
      </c>
      <c r="F31" s="14">
        <v>1920572</v>
      </c>
      <c r="G31" s="14">
        <v>3950385</v>
      </c>
      <c r="H31" s="14">
        <v>4237572</v>
      </c>
      <c r="I31" s="14">
        <f>H31-G31</f>
        <v>287187</v>
      </c>
      <c r="J31" s="15">
        <f>(I31/G31)</f>
        <v>7.2698483818665782E-2</v>
      </c>
      <c r="K31" s="1"/>
    </row>
    <row r="32" spans="1:11" ht="15" customHeight="1">
      <c r="A32" s="13" t="s">
        <v>64</v>
      </c>
      <c r="B32" s="40" t="s">
        <v>65</v>
      </c>
      <c r="C32" s="41"/>
      <c r="D32" s="14">
        <v>4898202</v>
      </c>
      <c r="E32" s="14">
        <v>4898202</v>
      </c>
      <c r="F32" s="14">
        <v>3163076</v>
      </c>
      <c r="G32" s="14">
        <v>5015447</v>
      </c>
      <c r="H32" s="14">
        <v>5015447</v>
      </c>
      <c r="I32" s="16"/>
      <c r="J32" s="15" t="s">
        <v>27</v>
      </c>
      <c r="K32" s="1"/>
    </row>
    <row r="33" spans="1:11" ht="15" customHeight="1">
      <c r="A33" s="13" t="s">
        <v>66</v>
      </c>
      <c r="B33" s="40" t="s">
        <v>67</v>
      </c>
      <c r="C33" s="41"/>
      <c r="D33" s="14">
        <v>56170986</v>
      </c>
      <c r="E33" s="14">
        <v>62299961</v>
      </c>
      <c r="F33" s="14">
        <v>39291764</v>
      </c>
      <c r="G33" s="14">
        <v>58530168</v>
      </c>
      <c r="H33" s="14">
        <v>56417444</v>
      </c>
      <c r="I33" s="14">
        <f>H33-G33</f>
        <v>-2112724</v>
      </c>
      <c r="J33" s="15">
        <f>(I33/G33)</f>
        <v>-3.6096325573505957E-2</v>
      </c>
      <c r="K33" s="1"/>
    </row>
    <row r="34" spans="1:11" ht="15" customHeight="1">
      <c r="A34" s="13" t="s">
        <v>68</v>
      </c>
      <c r="B34" s="40" t="s">
        <v>69</v>
      </c>
      <c r="C34" s="41"/>
      <c r="D34" s="14">
        <v>35660</v>
      </c>
      <c r="E34" s="14">
        <v>35947863</v>
      </c>
      <c r="F34" s="14">
        <v>35596235</v>
      </c>
      <c r="G34" s="14">
        <v>35660</v>
      </c>
      <c r="H34" s="14">
        <v>35660</v>
      </c>
      <c r="I34" s="16"/>
      <c r="J34" s="15" t="s">
        <v>27</v>
      </c>
      <c r="K34" s="1"/>
    </row>
    <row r="35" spans="1:11" ht="15" customHeight="1">
      <c r="A35" s="13" t="s">
        <v>70</v>
      </c>
      <c r="B35" s="40" t="s">
        <v>71</v>
      </c>
      <c r="C35" s="41"/>
      <c r="D35" s="14">
        <v>1552696</v>
      </c>
      <c r="E35" s="14">
        <v>1552696</v>
      </c>
      <c r="F35" s="14">
        <v>0</v>
      </c>
      <c r="G35" s="14">
        <v>1552696</v>
      </c>
      <c r="H35" s="14">
        <v>470845</v>
      </c>
      <c r="I35" s="14">
        <f>H35-G35</f>
        <v>-1081851</v>
      </c>
      <c r="J35" s="15">
        <f>(I35/G35)</f>
        <v>-0.69675648034129023</v>
      </c>
      <c r="K35" s="1"/>
    </row>
    <row r="36" spans="1:11" ht="15" customHeight="1">
      <c r="A36" s="17"/>
      <c r="B36" s="18"/>
      <c r="C36" s="19"/>
      <c r="D36" s="17"/>
      <c r="E36" s="17"/>
      <c r="F36" s="17"/>
      <c r="G36" s="17"/>
      <c r="H36" s="17"/>
      <c r="I36" s="17"/>
      <c r="J36" s="17"/>
      <c r="K36" s="1"/>
    </row>
    <row r="37" spans="1:1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" customHeight="1">
      <c r="A38" s="42" t="s">
        <v>72</v>
      </c>
      <c r="B38" s="43"/>
      <c r="C38" s="43"/>
      <c r="D38" s="20">
        <v>2143452027</v>
      </c>
      <c r="E38" s="20">
        <v>2145299212</v>
      </c>
      <c r="F38" s="20">
        <v>1410376595</v>
      </c>
      <c r="G38" s="20">
        <v>2228456821</v>
      </c>
      <c r="H38" s="20">
        <v>2246714597</v>
      </c>
      <c r="I38" s="20">
        <v>18257776</v>
      </c>
      <c r="J38" s="21">
        <v>8.1930131326515832E-3</v>
      </c>
      <c r="K38" s="1"/>
    </row>
    <row r="39" spans="1:11" ht="15" customHeight="1">
      <c r="A39" s="44" t="s">
        <v>73</v>
      </c>
      <c r="B39" s="45"/>
      <c r="C39" s="45"/>
      <c r="D39" s="45"/>
      <c r="E39" s="45"/>
      <c r="F39" s="45"/>
      <c r="G39" s="45"/>
      <c r="H39" s="45"/>
      <c r="I39" s="1"/>
      <c r="J39" s="1"/>
      <c r="K39" s="1"/>
    </row>
    <row r="40" spans="1:11" ht="5.0999999999999996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37">
    <mergeCell ref="A38:C38"/>
    <mergeCell ref="A39:H39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40"/>
  <sheetViews>
    <sheetView workbookViewId="0">
      <selection sqref="A1:H1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10" width="13.28515625" customWidth="1"/>
    <col min="11" max="11" width="5.42578125" customWidth="1"/>
  </cols>
  <sheetData>
    <row r="1" spans="1:11" ht="17.100000000000001" customHeight="1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7.100000000000001" customHeight="1">
      <c r="A2" s="22" t="s">
        <v>1</v>
      </c>
      <c r="B2" s="23"/>
      <c r="C2" s="23"/>
      <c r="D2" s="23"/>
      <c r="E2" s="23"/>
      <c r="F2" s="23"/>
      <c r="G2" s="23"/>
      <c r="H2" s="23"/>
      <c r="I2" s="1"/>
      <c r="J2" s="1"/>
      <c r="K2" s="1"/>
    </row>
    <row r="3" spans="1:11" ht="15" customHeight="1">
      <c r="A3" s="24" t="s">
        <v>74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6" t="s">
        <v>4</v>
      </c>
      <c r="B5" s="27"/>
      <c r="C5" s="28" t="s">
        <v>5</v>
      </c>
      <c r="D5" s="29"/>
      <c r="E5" s="29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0" t="s">
        <v>8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15" customHeight="1">
      <c r="A7" s="30" t="s">
        <v>8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2" t="s">
        <v>10</v>
      </c>
      <c r="B9" s="34" t="s">
        <v>11</v>
      </c>
      <c r="C9" s="35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3"/>
      <c r="B10" s="35"/>
      <c r="C10" s="35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6" t="s">
        <v>23</v>
      </c>
      <c r="J10" s="36" t="s">
        <v>24</v>
      </c>
      <c r="K10" s="1"/>
    </row>
    <row r="11" spans="1:11" ht="30" customHeight="1">
      <c r="A11" s="33"/>
      <c r="B11" s="35"/>
      <c r="C11" s="35"/>
      <c r="D11" s="9" t="s">
        <v>75</v>
      </c>
      <c r="E11" s="8" t="s">
        <v>75</v>
      </c>
      <c r="F11" s="8" t="s">
        <v>75</v>
      </c>
      <c r="G11" s="8" t="s">
        <v>76</v>
      </c>
      <c r="H11" s="8" t="s">
        <v>76</v>
      </c>
      <c r="I11" s="37"/>
      <c r="J11" s="37"/>
      <c r="K11" s="1"/>
    </row>
    <row r="12" spans="1:11" ht="15" customHeight="1">
      <c r="A12" s="10" t="s">
        <v>27</v>
      </c>
      <c r="B12" s="38" t="s">
        <v>28</v>
      </c>
      <c r="C12" s="39"/>
      <c r="D12" s="11">
        <v>2067473571</v>
      </c>
      <c r="E12" s="11">
        <v>2108149102</v>
      </c>
      <c r="F12" s="11">
        <v>1645162530</v>
      </c>
      <c r="G12" s="11">
        <v>2154242241</v>
      </c>
      <c r="H12" s="11">
        <v>2193901285</v>
      </c>
      <c r="I12" s="11">
        <f t="shared" ref="I12:I18" si="0">H12-G12</f>
        <v>39659044</v>
      </c>
      <c r="J12" s="12">
        <f t="shared" ref="J12:J18" si="1">(I12/G12)</f>
        <v>1.8409742063914901E-2</v>
      </c>
      <c r="K12" s="1"/>
    </row>
    <row r="13" spans="1:11" ht="15" customHeight="1">
      <c r="A13" s="13" t="s">
        <v>29</v>
      </c>
      <c r="B13" s="40" t="s">
        <v>30</v>
      </c>
      <c r="C13" s="41"/>
      <c r="D13" s="14">
        <v>549398</v>
      </c>
      <c r="E13" s="14">
        <v>549398</v>
      </c>
      <c r="F13" s="14">
        <v>1781389</v>
      </c>
      <c r="G13" s="14">
        <v>572472</v>
      </c>
      <c r="H13" s="14">
        <v>2905649</v>
      </c>
      <c r="I13" s="14">
        <f t="shared" si="0"/>
        <v>2333177</v>
      </c>
      <c r="J13" s="15">
        <f t="shared" si="1"/>
        <v>4.0756176721306892</v>
      </c>
      <c r="K13" s="1"/>
    </row>
    <row r="14" spans="1:11" ht="15" customHeight="1">
      <c r="A14" s="13" t="s">
        <v>31</v>
      </c>
      <c r="B14" s="40" t="s">
        <v>32</v>
      </c>
      <c r="C14" s="41"/>
      <c r="D14" s="14">
        <v>13946303</v>
      </c>
      <c r="E14" s="14">
        <v>13946303</v>
      </c>
      <c r="F14" s="14">
        <v>18995352</v>
      </c>
      <c r="G14" s="14">
        <v>14532047</v>
      </c>
      <c r="H14" s="14">
        <v>14502697</v>
      </c>
      <c r="I14" s="14">
        <f t="shared" si="0"/>
        <v>-29350</v>
      </c>
      <c r="J14" s="15">
        <f t="shared" si="1"/>
        <v>-2.019674172537427E-3</v>
      </c>
      <c r="K14" s="1"/>
    </row>
    <row r="15" spans="1:11" ht="15" customHeight="1">
      <c r="A15" s="13" t="s">
        <v>33</v>
      </c>
      <c r="B15" s="40" t="s">
        <v>34</v>
      </c>
      <c r="C15" s="41"/>
      <c r="D15" s="14">
        <v>550849310</v>
      </c>
      <c r="E15" s="14">
        <v>558378828</v>
      </c>
      <c r="F15" s="14">
        <v>512148656</v>
      </c>
      <c r="G15" s="14">
        <v>573984984</v>
      </c>
      <c r="H15" s="14">
        <v>588441809</v>
      </c>
      <c r="I15" s="14">
        <f t="shared" si="0"/>
        <v>14456825</v>
      </c>
      <c r="J15" s="15">
        <f t="shared" si="1"/>
        <v>2.518676516457441E-2</v>
      </c>
      <c r="K15" s="1"/>
    </row>
    <row r="16" spans="1:11" ht="15" customHeight="1">
      <c r="A16" s="13" t="s">
        <v>35</v>
      </c>
      <c r="B16" s="40" t="s">
        <v>36</v>
      </c>
      <c r="C16" s="41"/>
      <c r="D16" s="14">
        <v>33958738</v>
      </c>
      <c r="E16" s="14">
        <v>38658720</v>
      </c>
      <c r="F16" s="14">
        <v>56597636</v>
      </c>
      <c r="G16" s="14">
        <v>35384997</v>
      </c>
      <c r="H16" s="14">
        <v>52700236</v>
      </c>
      <c r="I16" s="14">
        <f t="shared" si="0"/>
        <v>17315239</v>
      </c>
      <c r="J16" s="15">
        <f t="shared" si="1"/>
        <v>0.48933843346093825</v>
      </c>
      <c r="K16" s="1"/>
    </row>
    <row r="17" spans="1:11" ht="15" customHeight="1">
      <c r="A17" s="13" t="s">
        <v>37</v>
      </c>
      <c r="B17" s="40" t="s">
        <v>38</v>
      </c>
      <c r="C17" s="41"/>
      <c r="D17" s="14">
        <v>1448818762</v>
      </c>
      <c r="E17" s="14">
        <v>1451227660</v>
      </c>
      <c r="F17" s="14">
        <v>985758088</v>
      </c>
      <c r="G17" s="14">
        <v>1509603946</v>
      </c>
      <c r="H17" s="14">
        <v>1514549168</v>
      </c>
      <c r="I17" s="14">
        <f t="shared" si="0"/>
        <v>4945222</v>
      </c>
      <c r="J17" s="15">
        <f t="shared" si="1"/>
        <v>3.2758406687418661E-3</v>
      </c>
      <c r="K17" s="1"/>
    </row>
    <row r="18" spans="1:11" ht="15" customHeight="1">
      <c r="A18" s="13" t="s">
        <v>39</v>
      </c>
      <c r="B18" s="40" t="s">
        <v>40</v>
      </c>
      <c r="C18" s="41"/>
      <c r="D18" s="14">
        <v>48695</v>
      </c>
      <c r="E18" s="14">
        <v>48695</v>
      </c>
      <c r="F18" s="14">
        <v>89171</v>
      </c>
      <c r="G18" s="14">
        <v>50740</v>
      </c>
      <c r="H18" s="14">
        <v>49696</v>
      </c>
      <c r="I18" s="14">
        <f t="shared" si="0"/>
        <v>-1044</v>
      </c>
      <c r="J18" s="15">
        <f t="shared" si="1"/>
        <v>-2.0575482853764288E-2</v>
      </c>
      <c r="K18" s="1"/>
    </row>
    <row r="19" spans="1:11" ht="15" customHeight="1">
      <c r="A19" s="13" t="s">
        <v>7</v>
      </c>
      <c r="B19" s="40" t="s">
        <v>41</v>
      </c>
      <c r="C19" s="41"/>
      <c r="D19" s="14">
        <v>0</v>
      </c>
      <c r="E19" s="14">
        <v>-8229035</v>
      </c>
      <c r="F19" s="14">
        <v>-8229035</v>
      </c>
      <c r="G19" s="14">
        <v>0</v>
      </c>
      <c r="H19" s="14">
        <v>0</v>
      </c>
      <c r="I19" s="16"/>
      <c r="J19" s="15" t="s">
        <v>27</v>
      </c>
      <c r="K19" s="1"/>
    </row>
    <row r="20" spans="1:11" ht="15" customHeight="1">
      <c r="A20" s="13" t="s">
        <v>42</v>
      </c>
      <c r="B20" s="40" t="s">
        <v>43</v>
      </c>
      <c r="C20" s="41"/>
      <c r="D20" s="14">
        <v>17655424</v>
      </c>
      <c r="E20" s="14">
        <v>27826209</v>
      </c>
      <c r="F20" s="14">
        <v>78021273</v>
      </c>
      <c r="G20" s="14">
        <v>18396949</v>
      </c>
      <c r="H20" s="14">
        <v>18396940</v>
      </c>
      <c r="I20" s="14">
        <f t="shared" ref="I20:I28" si="2">H20-G20</f>
        <v>-9</v>
      </c>
      <c r="J20" s="15">
        <f t="shared" ref="J20:J28" si="3">(I20/G20)</f>
        <v>-4.8921155350270304E-7</v>
      </c>
      <c r="K20" s="1"/>
    </row>
    <row r="21" spans="1:11" ht="15" customHeight="1">
      <c r="A21" s="13" t="s">
        <v>44</v>
      </c>
      <c r="B21" s="40" t="s">
        <v>45</v>
      </c>
      <c r="C21" s="41"/>
      <c r="D21" s="14">
        <v>321782</v>
      </c>
      <c r="E21" s="14">
        <v>321782</v>
      </c>
      <c r="F21" s="14">
        <v>0</v>
      </c>
      <c r="G21" s="14">
        <v>335297</v>
      </c>
      <c r="H21" s="14">
        <v>166720</v>
      </c>
      <c r="I21" s="14">
        <f t="shared" si="2"/>
        <v>-168577</v>
      </c>
      <c r="J21" s="15">
        <f t="shared" si="3"/>
        <v>-0.50276918672102644</v>
      </c>
      <c r="K21" s="1"/>
    </row>
    <row r="22" spans="1:11" ht="15" customHeight="1">
      <c r="A22" s="13" t="s">
        <v>46</v>
      </c>
      <c r="B22" s="40" t="s">
        <v>47</v>
      </c>
      <c r="C22" s="41"/>
      <c r="D22" s="14">
        <v>1325159</v>
      </c>
      <c r="E22" s="14">
        <v>25420542</v>
      </c>
      <c r="F22" s="14">
        <v>0</v>
      </c>
      <c r="G22" s="14">
        <v>1380809</v>
      </c>
      <c r="H22" s="14">
        <v>2188370</v>
      </c>
      <c r="I22" s="14">
        <f t="shared" si="2"/>
        <v>807561</v>
      </c>
      <c r="J22" s="15">
        <f t="shared" si="3"/>
        <v>0.58484627490116303</v>
      </c>
      <c r="K22" s="1"/>
    </row>
    <row r="23" spans="1:11" ht="15" customHeight="1">
      <c r="A23" s="10" t="s">
        <v>27</v>
      </c>
      <c r="B23" s="38" t="s">
        <v>48</v>
      </c>
      <c r="C23" s="39"/>
      <c r="D23" s="11">
        <v>2067473571</v>
      </c>
      <c r="E23" s="11">
        <v>2108149102</v>
      </c>
      <c r="F23" s="11">
        <v>1428051106</v>
      </c>
      <c r="G23" s="11">
        <v>2154242241</v>
      </c>
      <c r="H23" s="11">
        <v>2193901285</v>
      </c>
      <c r="I23" s="11">
        <f t="shared" si="2"/>
        <v>39659044</v>
      </c>
      <c r="J23" s="12">
        <f t="shared" si="3"/>
        <v>1.8409742063914901E-2</v>
      </c>
      <c r="K23" s="1"/>
    </row>
    <row r="24" spans="1:11" ht="15" customHeight="1">
      <c r="A24" s="13" t="s">
        <v>49</v>
      </c>
      <c r="B24" s="40" t="s">
        <v>50</v>
      </c>
      <c r="C24" s="41"/>
      <c r="D24" s="14">
        <v>1596703329</v>
      </c>
      <c r="E24" s="14">
        <v>1576581905</v>
      </c>
      <c r="F24" s="14">
        <v>1080896679</v>
      </c>
      <c r="G24" s="14">
        <v>1663764873</v>
      </c>
      <c r="H24" s="14">
        <v>1672851496</v>
      </c>
      <c r="I24" s="14">
        <f t="shared" si="2"/>
        <v>9086623</v>
      </c>
      <c r="J24" s="15">
        <f t="shared" si="3"/>
        <v>5.4614826574716363E-3</v>
      </c>
      <c r="K24" s="1"/>
    </row>
    <row r="25" spans="1:11" ht="15" customHeight="1">
      <c r="A25" s="13" t="s">
        <v>51</v>
      </c>
      <c r="B25" s="40" t="s">
        <v>52</v>
      </c>
      <c r="C25" s="41"/>
      <c r="D25" s="14">
        <v>324463021</v>
      </c>
      <c r="E25" s="14">
        <v>316152765</v>
      </c>
      <c r="F25" s="14">
        <v>182854757</v>
      </c>
      <c r="G25" s="14">
        <v>338090471</v>
      </c>
      <c r="H25" s="14">
        <v>346971582</v>
      </c>
      <c r="I25" s="14">
        <f t="shared" si="2"/>
        <v>8881111</v>
      </c>
      <c r="J25" s="15">
        <f t="shared" si="3"/>
        <v>2.6268445170109511E-2</v>
      </c>
      <c r="K25" s="1"/>
    </row>
    <row r="26" spans="1:11" ht="15" customHeight="1">
      <c r="A26" s="13" t="s">
        <v>53</v>
      </c>
      <c r="B26" s="40" t="s">
        <v>54</v>
      </c>
      <c r="C26" s="41"/>
      <c r="D26" s="14">
        <v>545493</v>
      </c>
      <c r="E26" s="14">
        <v>545493</v>
      </c>
      <c r="F26" s="14">
        <v>5237933</v>
      </c>
      <c r="G26" s="14">
        <v>568399</v>
      </c>
      <c r="H26" s="14">
        <v>568419</v>
      </c>
      <c r="I26" s="14">
        <f t="shared" si="2"/>
        <v>20</v>
      </c>
      <c r="J26" s="15">
        <f t="shared" si="3"/>
        <v>3.5186550293016001E-5</v>
      </c>
      <c r="K26" s="1"/>
    </row>
    <row r="27" spans="1:11" ht="15" customHeight="1">
      <c r="A27" s="13" t="s">
        <v>55</v>
      </c>
      <c r="B27" s="40" t="s">
        <v>30</v>
      </c>
      <c r="C27" s="41"/>
      <c r="D27" s="14">
        <v>14524155</v>
      </c>
      <c r="E27" s="14">
        <v>27821297</v>
      </c>
      <c r="F27" s="14">
        <v>16599990</v>
      </c>
      <c r="G27" s="14">
        <v>15134169</v>
      </c>
      <c r="H27" s="14">
        <v>14742855</v>
      </c>
      <c r="I27" s="14">
        <f t="shared" si="2"/>
        <v>-391314</v>
      </c>
      <c r="J27" s="15">
        <f t="shared" si="3"/>
        <v>-2.5856325510835779E-2</v>
      </c>
      <c r="K27" s="1"/>
    </row>
    <row r="28" spans="1:11" ht="15" customHeight="1">
      <c r="A28" s="13" t="s">
        <v>56</v>
      </c>
      <c r="B28" s="40" t="s">
        <v>57</v>
      </c>
      <c r="C28" s="41"/>
      <c r="D28" s="14">
        <v>41868433</v>
      </c>
      <c r="E28" s="14">
        <v>57869046</v>
      </c>
      <c r="F28" s="14">
        <v>57534960</v>
      </c>
      <c r="G28" s="14">
        <v>43626900</v>
      </c>
      <c r="H28" s="14">
        <v>66370419</v>
      </c>
      <c r="I28" s="14">
        <f t="shared" si="2"/>
        <v>22743519</v>
      </c>
      <c r="J28" s="15">
        <f t="shared" si="3"/>
        <v>0.52131870474409137</v>
      </c>
      <c r="K28" s="1"/>
    </row>
    <row r="29" spans="1:11" ht="15" customHeight="1">
      <c r="A29" s="13" t="s">
        <v>58</v>
      </c>
      <c r="B29" s="40" t="s">
        <v>59</v>
      </c>
      <c r="C29" s="41"/>
      <c r="D29" s="14">
        <v>30</v>
      </c>
      <c r="E29" s="14">
        <v>325222</v>
      </c>
      <c r="F29" s="14">
        <v>352100</v>
      </c>
      <c r="G29" s="14">
        <v>30</v>
      </c>
      <c r="H29" s="14">
        <v>30</v>
      </c>
      <c r="I29" s="16"/>
      <c r="J29" s="15" t="s">
        <v>27</v>
      </c>
      <c r="K29" s="1"/>
    </row>
    <row r="30" spans="1:11" ht="15" customHeight="1">
      <c r="A30" s="13" t="s">
        <v>60</v>
      </c>
      <c r="B30" s="40" t="s">
        <v>61</v>
      </c>
      <c r="C30" s="41"/>
      <c r="D30" s="14">
        <v>25062515</v>
      </c>
      <c r="E30" s="14">
        <v>25414074</v>
      </c>
      <c r="F30" s="14">
        <v>8410044</v>
      </c>
      <c r="G30" s="14">
        <v>26115148</v>
      </c>
      <c r="H30" s="14">
        <v>28361621</v>
      </c>
      <c r="I30" s="14">
        <f>H30-G30</f>
        <v>2246473</v>
      </c>
      <c r="J30" s="15">
        <f>(I30/G30)</f>
        <v>8.6021836828188758E-2</v>
      </c>
      <c r="K30" s="1"/>
    </row>
    <row r="31" spans="1:11" ht="15" customHeight="1">
      <c r="A31" s="13" t="s">
        <v>62</v>
      </c>
      <c r="B31" s="40" t="s">
        <v>63</v>
      </c>
      <c r="C31" s="41"/>
      <c r="D31" s="14">
        <v>3791156</v>
      </c>
      <c r="E31" s="14">
        <v>3791156</v>
      </c>
      <c r="F31" s="14">
        <v>1920572</v>
      </c>
      <c r="G31" s="14">
        <v>3950385</v>
      </c>
      <c r="H31" s="14">
        <v>4237572</v>
      </c>
      <c r="I31" s="14">
        <f>H31-G31</f>
        <v>287187</v>
      </c>
      <c r="J31" s="15">
        <f>(I31/G31)</f>
        <v>7.2698483818665782E-2</v>
      </c>
      <c r="K31" s="1"/>
    </row>
    <row r="32" spans="1:11" ht="15" customHeight="1">
      <c r="A32" s="13" t="s">
        <v>64</v>
      </c>
      <c r="B32" s="40" t="s">
        <v>65</v>
      </c>
      <c r="C32" s="41"/>
      <c r="D32" s="14">
        <v>2791577</v>
      </c>
      <c r="E32" s="14">
        <v>2791577</v>
      </c>
      <c r="F32" s="14">
        <v>2276076</v>
      </c>
      <c r="G32" s="14">
        <v>2908822</v>
      </c>
      <c r="H32" s="14">
        <v>2908822</v>
      </c>
      <c r="I32" s="16"/>
      <c r="J32" s="15" t="s">
        <v>27</v>
      </c>
      <c r="K32" s="1"/>
    </row>
    <row r="33" spans="1:11" ht="15" customHeight="1">
      <c r="A33" s="13" t="s">
        <v>66</v>
      </c>
      <c r="B33" s="40" t="s">
        <v>67</v>
      </c>
      <c r="C33" s="41"/>
      <c r="D33" s="14">
        <v>56170986</v>
      </c>
      <c r="E33" s="14">
        <v>60514430</v>
      </c>
      <c r="F33" s="14">
        <v>37506233</v>
      </c>
      <c r="G33" s="14">
        <v>58530168</v>
      </c>
      <c r="H33" s="14">
        <v>56417444</v>
      </c>
      <c r="I33" s="14">
        <f>H33-G33</f>
        <v>-2112724</v>
      </c>
      <c r="J33" s="15">
        <f>(I33/G33)</f>
        <v>-3.6096325573505957E-2</v>
      </c>
      <c r="K33" s="1"/>
    </row>
    <row r="34" spans="1:11" ht="15" customHeight="1">
      <c r="A34" s="13" t="s">
        <v>68</v>
      </c>
      <c r="B34" s="40" t="s">
        <v>69</v>
      </c>
      <c r="C34" s="41"/>
      <c r="D34" s="14">
        <v>180</v>
      </c>
      <c r="E34" s="14">
        <v>34789441</v>
      </c>
      <c r="F34" s="14">
        <v>34461762</v>
      </c>
      <c r="G34" s="14">
        <v>180</v>
      </c>
      <c r="H34" s="14">
        <v>180</v>
      </c>
      <c r="I34" s="16"/>
      <c r="J34" s="15" t="s">
        <v>27</v>
      </c>
      <c r="K34" s="1"/>
    </row>
    <row r="35" spans="1:11" ht="15" customHeight="1">
      <c r="A35" s="13" t="s">
        <v>70</v>
      </c>
      <c r="B35" s="40" t="s">
        <v>71</v>
      </c>
      <c r="C35" s="41"/>
      <c r="D35" s="14">
        <v>1552696</v>
      </c>
      <c r="E35" s="14">
        <v>1552696</v>
      </c>
      <c r="F35" s="14">
        <v>0</v>
      </c>
      <c r="G35" s="14">
        <v>1552696</v>
      </c>
      <c r="H35" s="14">
        <v>470845</v>
      </c>
      <c r="I35" s="14">
        <f>H35-G35</f>
        <v>-1081851</v>
      </c>
      <c r="J35" s="15">
        <f>(I35/G35)</f>
        <v>-0.69675648034129023</v>
      </c>
      <c r="K35" s="1"/>
    </row>
    <row r="36" spans="1:11" ht="15" customHeight="1">
      <c r="A36" s="17"/>
      <c r="B36" s="18"/>
      <c r="C36" s="19"/>
      <c r="D36" s="17"/>
      <c r="E36" s="17"/>
      <c r="F36" s="17"/>
      <c r="G36" s="17"/>
      <c r="H36" s="17"/>
      <c r="I36" s="17"/>
      <c r="J36" s="17"/>
      <c r="K36" s="1"/>
    </row>
    <row r="37" spans="1:1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" customHeight="1">
      <c r="A38" s="42" t="s">
        <v>72</v>
      </c>
      <c r="B38" s="43"/>
      <c r="C38" s="43"/>
      <c r="D38" s="20">
        <v>2023923455</v>
      </c>
      <c r="E38" s="20">
        <v>2018568200</v>
      </c>
      <c r="F38" s="20">
        <v>1340216669</v>
      </c>
      <c r="G38" s="20">
        <v>2108928249</v>
      </c>
      <c r="H38" s="20">
        <v>2127862806</v>
      </c>
      <c r="I38" s="20">
        <v>18934557</v>
      </c>
      <c r="J38" s="21">
        <v>8.9782841161041328E-3</v>
      </c>
      <c r="K38" s="1"/>
    </row>
    <row r="39" spans="1:11" ht="15" customHeight="1">
      <c r="A39" s="44" t="s">
        <v>73</v>
      </c>
      <c r="B39" s="45"/>
      <c r="C39" s="45"/>
      <c r="D39" s="45"/>
      <c r="E39" s="45"/>
      <c r="F39" s="45"/>
      <c r="G39" s="45"/>
      <c r="H39" s="45"/>
      <c r="I39" s="1"/>
      <c r="J39" s="1"/>
      <c r="K39" s="1"/>
    </row>
    <row r="40" spans="1:11" ht="5.0999999999999996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37">
    <mergeCell ref="A38:C38"/>
    <mergeCell ref="A39:H39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" right="0" top="0" bottom="0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32"/>
  <sheetViews>
    <sheetView workbookViewId="0">
      <selection activeCell="B27" sqref="B27:C27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10" width="13.28515625" customWidth="1"/>
    <col min="11" max="11" width="5.42578125" customWidth="1"/>
  </cols>
  <sheetData>
    <row r="1" spans="1:11" ht="17.100000000000001" customHeight="1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7.100000000000001" customHeight="1">
      <c r="A2" s="22" t="s">
        <v>1</v>
      </c>
      <c r="B2" s="23"/>
      <c r="C2" s="23"/>
      <c r="D2" s="23"/>
      <c r="E2" s="23"/>
      <c r="F2" s="23"/>
      <c r="G2" s="23"/>
      <c r="H2" s="23"/>
      <c r="I2" s="1"/>
      <c r="J2" s="1"/>
      <c r="K2" s="1"/>
    </row>
    <row r="3" spans="1:11" ht="15" customHeight="1">
      <c r="A3" s="24" t="s">
        <v>77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6" t="s">
        <v>4</v>
      </c>
      <c r="B5" s="27"/>
      <c r="C5" s="28" t="s">
        <v>5</v>
      </c>
      <c r="D5" s="29"/>
      <c r="E5" s="29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0" t="s">
        <v>8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15" customHeight="1">
      <c r="A7" s="30" t="s">
        <v>8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78</v>
      </c>
      <c r="G8" s="1"/>
      <c r="H8" s="1"/>
      <c r="I8" s="1"/>
      <c r="J8" s="1"/>
      <c r="K8" s="1"/>
    </row>
    <row r="9" spans="1:11" ht="15" customHeight="1">
      <c r="A9" s="32" t="s">
        <v>10</v>
      </c>
      <c r="B9" s="34" t="s">
        <v>11</v>
      </c>
      <c r="C9" s="35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3"/>
      <c r="B10" s="35"/>
      <c r="C10" s="35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6" t="s">
        <v>23</v>
      </c>
      <c r="J10" s="36" t="s">
        <v>24</v>
      </c>
      <c r="K10" s="1"/>
    </row>
    <row r="11" spans="1:11" ht="30" customHeight="1">
      <c r="A11" s="33"/>
      <c r="B11" s="35"/>
      <c r="C11" s="35"/>
      <c r="D11" s="9" t="s">
        <v>79</v>
      </c>
      <c r="E11" s="8" t="s">
        <v>79</v>
      </c>
      <c r="F11" s="8" t="s">
        <v>79</v>
      </c>
      <c r="G11" s="8" t="s">
        <v>80</v>
      </c>
      <c r="H11" s="8" t="s">
        <v>80</v>
      </c>
      <c r="I11" s="37"/>
      <c r="J11" s="37"/>
      <c r="K11" s="1"/>
    </row>
    <row r="12" spans="1:11" ht="15" customHeight="1">
      <c r="A12" s="10" t="s">
        <v>27</v>
      </c>
      <c r="B12" s="38" t="s">
        <v>28</v>
      </c>
      <c r="C12" s="39"/>
      <c r="D12" s="11">
        <v>137181</v>
      </c>
      <c r="E12" s="11">
        <v>148546</v>
      </c>
      <c r="F12" s="11">
        <v>86870</v>
      </c>
      <c r="G12" s="11">
        <v>137181</v>
      </c>
      <c r="H12" s="11">
        <v>136428</v>
      </c>
      <c r="I12" s="11">
        <f>H12-G12</f>
        <v>-753</v>
      </c>
      <c r="J12" s="12">
        <f>(I12/G12)</f>
        <v>-5.4890983445229297E-3</v>
      </c>
      <c r="K12" s="1"/>
    </row>
    <row r="13" spans="1:11" ht="15" customHeight="1">
      <c r="A13" s="13" t="s">
        <v>35</v>
      </c>
      <c r="B13" s="40" t="s">
        <v>36</v>
      </c>
      <c r="C13" s="41"/>
      <c r="D13" s="14">
        <v>6909</v>
      </c>
      <c r="E13" s="14">
        <v>2422</v>
      </c>
      <c r="F13" s="14">
        <v>2484</v>
      </c>
      <c r="G13" s="14">
        <v>6909</v>
      </c>
      <c r="H13" s="14">
        <v>20</v>
      </c>
      <c r="I13" s="14">
        <f>H13-G13</f>
        <v>-6889</v>
      </c>
      <c r="J13" s="15">
        <f>(I13/G13)</f>
        <v>-0.99710522506875088</v>
      </c>
      <c r="K13" s="1"/>
    </row>
    <row r="14" spans="1:11" ht="15" customHeight="1">
      <c r="A14" s="13" t="s">
        <v>37</v>
      </c>
      <c r="B14" s="40" t="s">
        <v>38</v>
      </c>
      <c r="C14" s="41"/>
      <c r="D14" s="14">
        <v>127857</v>
      </c>
      <c r="E14" s="14">
        <v>130578</v>
      </c>
      <c r="F14" s="14">
        <v>74318</v>
      </c>
      <c r="G14" s="14">
        <v>127857</v>
      </c>
      <c r="H14" s="14">
        <v>133993</v>
      </c>
      <c r="I14" s="14">
        <f>H14-G14</f>
        <v>6136</v>
      </c>
      <c r="J14" s="15">
        <f>(I14/G14)</f>
        <v>4.799111507387159E-2</v>
      </c>
      <c r="K14" s="1"/>
    </row>
    <row r="15" spans="1:11" ht="15" customHeight="1">
      <c r="A15" s="13" t="s">
        <v>7</v>
      </c>
      <c r="B15" s="40" t="s">
        <v>41</v>
      </c>
      <c r="C15" s="41"/>
      <c r="D15" s="14">
        <v>0</v>
      </c>
      <c r="E15" s="14">
        <v>9886</v>
      </c>
      <c r="F15" s="14">
        <v>8519</v>
      </c>
      <c r="G15" s="14">
        <v>0</v>
      </c>
      <c r="H15" s="14">
        <v>0</v>
      </c>
      <c r="I15" s="16"/>
      <c r="J15" s="15" t="s">
        <v>27</v>
      </c>
      <c r="K15" s="1"/>
    </row>
    <row r="16" spans="1:11" ht="15" customHeight="1">
      <c r="A16" s="13" t="s">
        <v>42</v>
      </c>
      <c r="B16" s="40" t="s">
        <v>43</v>
      </c>
      <c r="C16" s="41"/>
      <c r="D16" s="14">
        <v>2375</v>
      </c>
      <c r="E16" s="14">
        <v>2375</v>
      </c>
      <c r="F16" s="14">
        <v>1549</v>
      </c>
      <c r="G16" s="14">
        <v>2375</v>
      </c>
      <c r="H16" s="14">
        <v>2375</v>
      </c>
      <c r="I16" s="16"/>
      <c r="J16" s="15" t="s">
        <v>27</v>
      </c>
      <c r="K16" s="1"/>
    </row>
    <row r="17" spans="1:11" ht="15" customHeight="1">
      <c r="A17" s="13" t="s">
        <v>46</v>
      </c>
      <c r="B17" s="40" t="s">
        <v>47</v>
      </c>
      <c r="C17" s="41"/>
      <c r="D17" s="14">
        <v>40</v>
      </c>
      <c r="E17" s="14">
        <v>3285</v>
      </c>
      <c r="F17" s="14">
        <v>0</v>
      </c>
      <c r="G17" s="14">
        <v>40</v>
      </c>
      <c r="H17" s="14">
        <v>40</v>
      </c>
      <c r="I17" s="16"/>
      <c r="J17" s="15" t="s">
        <v>27</v>
      </c>
      <c r="K17" s="1"/>
    </row>
    <row r="18" spans="1:11" ht="15" customHeight="1">
      <c r="A18" s="10" t="s">
        <v>27</v>
      </c>
      <c r="B18" s="38" t="s">
        <v>48</v>
      </c>
      <c r="C18" s="39"/>
      <c r="D18" s="11">
        <v>137181</v>
      </c>
      <c r="E18" s="11">
        <v>148546</v>
      </c>
      <c r="F18" s="11">
        <v>81736</v>
      </c>
      <c r="G18" s="11">
        <v>137181</v>
      </c>
      <c r="H18" s="11">
        <v>136428</v>
      </c>
      <c r="I18" s="11">
        <f t="shared" ref="I18:I24" si="0">H18-G18</f>
        <v>-753</v>
      </c>
      <c r="J18" s="12">
        <f t="shared" ref="J18:J24" si="1">(I18/G18)</f>
        <v>-5.4890983445229297E-3</v>
      </c>
      <c r="K18" s="1"/>
    </row>
    <row r="19" spans="1:11" ht="15" customHeight="1">
      <c r="A19" s="13" t="s">
        <v>49</v>
      </c>
      <c r="B19" s="40" t="s">
        <v>50</v>
      </c>
      <c r="C19" s="41"/>
      <c r="D19" s="14">
        <v>37158</v>
      </c>
      <c r="E19" s="14">
        <v>41983</v>
      </c>
      <c r="F19" s="14">
        <v>24262</v>
      </c>
      <c r="G19" s="14">
        <v>37158</v>
      </c>
      <c r="H19" s="14">
        <v>37017</v>
      </c>
      <c r="I19" s="14">
        <f t="shared" si="0"/>
        <v>-141</v>
      </c>
      <c r="J19" s="15">
        <f t="shared" si="1"/>
        <v>-3.7946068141450026E-3</v>
      </c>
      <c r="K19" s="1"/>
    </row>
    <row r="20" spans="1:11" ht="15" customHeight="1">
      <c r="A20" s="13" t="s">
        <v>51</v>
      </c>
      <c r="B20" s="40" t="s">
        <v>52</v>
      </c>
      <c r="C20" s="41"/>
      <c r="D20" s="14">
        <v>93107</v>
      </c>
      <c r="E20" s="14">
        <v>76907</v>
      </c>
      <c r="F20" s="14">
        <v>33562</v>
      </c>
      <c r="G20" s="14">
        <v>93107</v>
      </c>
      <c r="H20" s="14">
        <v>92726</v>
      </c>
      <c r="I20" s="14">
        <f t="shared" si="0"/>
        <v>-381</v>
      </c>
      <c r="J20" s="15">
        <f t="shared" si="1"/>
        <v>-4.0920661174777403E-3</v>
      </c>
      <c r="K20" s="1"/>
    </row>
    <row r="21" spans="1:11" ht="15" customHeight="1">
      <c r="A21" s="13" t="s">
        <v>53</v>
      </c>
      <c r="B21" s="40" t="s">
        <v>54</v>
      </c>
      <c r="C21" s="41"/>
      <c r="D21" s="14">
        <v>5</v>
      </c>
      <c r="E21" s="14">
        <v>5</v>
      </c>
      <c r="F21" s="14">
        <v>1</v>
      </c>
      <c r="G21" s="14">
        <v>5</v>
      </c>
      <c r="H21" s="14">
        <v>10</v>
      </c>
      <c r="I21" s="14">
        <f t="shared" si="0"/>
        <v>5</v>
      </c>
      <c r="J21" s="15">
        <f t="shared" si="1"/>
        <v>1</v>
      </c>
      <c r="K21" s="1"/>
    </row>
    <row r="22" spans="1:11" ht="15" customHeight="1">
      <c r="A22" s="13" t="s">
        <v>55</v>
      </c>
      <c r="B22" s="40" t="s">
        <v>30</v>
      </c>
      <c r="C22" s="41"/>
      <c r="D22" s="14">
        <v>3351</v>
      </c>
      <c r="E22" s="14">
        <v>20755</v>
      </c>
      <c r="F22" s="14">
        <v>18705</v>
      </c>
      <c r="G22" s="14">
        <v>3351</v>
      </c>
      <c r="H22" s="14">
        <v>3968</v>
      </c>
      <c r="I22" s="14">
        <f t="shared" si="0"/>
        <v>617</v>
      </c>
      <c r="J22" s="15">
        <f t="shared" si="1"/>
        <v>0.18412414204715011</v>
      </c>
      <c r="K22" s="1"/>
    </row>
    <row r="23" spans="1:11" ht="15" customHeight="1">
      <c r="A23" s="13" t="s">
        <v>56</v>
      </c>
      <c r="B23" s="40" t="s">
        <v>57</v>
      </c>
      <c r="C23" s="41"/>
      <c r="D23" s="14">
        <v>10</v>
      </c>
      <c r="E23" s="14">
        <v>1989</v>
      </c>
      <c r="F23" s="14">
        <v>359</v>
      </c>
      <c r="G23" s="14">
        <v>10</v>
      </c>
      <c r="H23" s="14">
        <v>20</v>
      </c>
      <c r="I23" s="14">
        <f t="shared" si="0"/>
        <v>10</v>
      </c>
      <c r="J23" s="15">
        <f t="shared" si="1"/>
        <v>1</v>
      </c>
      <c r="K23" s="1"/>
    </row>
    <row r="24" spans="1:11" ht="15" customHeight="1">
      <c r="A24" s="13" t="s">
        <v>60</v>
      </c>
      <c r="B24" s="40" t="s">
        <v>61</v>
      </c>
      <c r="C24" s="41"/>
      <c r="D24" s="14">
        <v>1135</v>
      </c>
      <c r="E24" s="14">
        <v>1213</v>
      </c>
      <c r="F24" s="14">
        <v>555</v>
      </c>
      <c r="G24" s="14">
        <v>1135</v>
      </c>
      <c r="H24" s="14">
        <v>272</v>
      </c>
      <c r="I24" s="14">
        <f t="shared" si="0"/>
        <v>-863</v>
      </c>
      <c r="J24" s="15">
        <f t="shared" si="1"/>
        <v>-0.76035242290748895</v>
      </c>
      <c r="K24" s="1"/>
    </row>
    <row r="25" spans="1:11" ht="15" customHeight="1">
      <c r="A25" s="13" t="s">
        <v>64</v>
      </c>
      <c r="B25" s="40" t="s">
        <v>65</v>
      </c>
      <c r="C25" s="41"/>
      <c r="D25" s="14">
        <v>2375</v>
      </c>
      <c r="E25" s="14">
        <v>2375</v>
      </c>
      <c r="F25" s="14">
        <v>1000</v>
      </c>
      <c r="G25" s="14">
        <v>2375</v>
      </c>
      <c r="H25" s="14">
        <v>2375</v>
      </c>
      <c r="I25" s="16"/>
      <c r="J25" s="15" t="s">
        <v>27</v>
      </c>
      <c r="K25" s="1"/>
    </row>
    <row r="26" spans="1:11" ht="15" customHeight="1">
      <c r="A26" s="13" t="s">
        <v>66</v>
      </c>
      <c r="B26" s="40" t="s">
        <v>67</v>
      </c>
      <c r="C26" s="41"/>
      <c r="D26" s="14">
        <v>0</v>
      </c>
      <c r="E26" s="14">
        <v>2013</v>
      </c>
      <c r="F26" s="14">
        <v>2013</v>
      </c>
      <c r="G26" s="14">
        <v>0</v>
      </c>
      <c r="H26" s="14">
        <v>0</v>
      </c>
      <c r="I26" s="16"/>
      <c r="J26" s="15" t="s">
        <v>27</v>
      </c>
      <c r="K26" s="1"/>
    </row>
    <row r="27" spans="1:11" ht="15" customHeight="1">
      <c r="A27" s="13" t="s">
        <v>68</v>
      </c>
      <c r="B27" s="40" t="s">
        <v>69</v>
      </c>
      <c r="C27" s="41"/>
      <c r="D27" s="14">
        <v>40</v>
      </c>
      <c r="E27" s="14">
        <v>1306</v>
      </c>
      <c r="F27" s="14">
        <v>1279</v>
      </c>
      <c r="G27" s="14">
        <v>40</v>
      </c>
      <c r="H27" s="14">
        <v>40</v>
      </c>
      <c r="I27" s="16"/>
      <c r="J27" s="15" t="s">
        <v>27</v>
      </c>
      <c r="K27" s="1"/>
    </row>
    <row r="28" spans="1:11" ht="15" customHeight="1">
      <c r="A28" s="17"/>
      <c r="B28" s="18"/>
      <c r="C28" s="19"/>
      <c r="D28" s="17"/>
      <c r="E28" s="17"/>
      <c r="F28" s="17"/>
      <c r="G28" s="17"/>
      <c r="H28" s="17"/>
      <c r="I28" s="17"/>
      <c r="J28" s="17"/>
      <c r="K28" s="1"/>
    </row>
    <row r="29" spans="1:11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" customHeight="1">
      <c r="A30" s="42" t="s">
        <v>72</v>
      </c>
      <c r="B30" s="43"/>
      <c r="C30" s="43"/>
      <c r="D30" s="20">
        <v>134756</v>
      </c>
      <c r="E30" s="20">
        <v>142876</v>
      </c>
      <c r="F30" s="20">
        <v>79098</v>
      </c>
      <c r="G30" s="20">
        <v>134756</v>
      </c>
      <c r="H30" s="20">
        <v>133993</v>
      </c>
      <c r="I30" s="20">
        <v>-763</v>
      </c>
      <c r="J30" s="21">
        <v>-5.6620855472112562E-3</v>
      </c>
      <c r="K30" s="1"/>
    </row>
    <row r="31" spans="1:11" ht="15" customHeight="1">
      <c r="A31" s="44" t="s">
        <v>73</v>
      </c>
      <c r="B31" s="45"/>
      <c r="C31" s="45"/>
      <c r="D31" s="45"/>
      <c r="E31" s="45"/>
      <c r="F31" s="45"/>
      <c r="G31" s="45"/>
      <c r="H31" s="45"/>
      <c r="I31" s="1"/>
      <c r="J31" s="1"/>
      <c r="K31" s="1"/>
    </row>
    <row r="32" spans="1:11" ht="5.0999999999999996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29">
    <mergeCell ref="B26:C26"/>
    <mergeCell ref="B27:C27"/>
    <mergeCell ref="A30:C30"/>
    <mergeCell ref="A31:H31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Comparativo analitico</vt:lpstr>
      <vt:lpstr>RCA110000</vt:lpstr>
      <vt:lpstr>RCA110000D</vt:lpstr>
      <vt:lpstr>JR_PAGE_ANCHOR_0_1</vt:lpstr>
      <vt:lpstr>JR_PAGE_ANCHOR_1_1</vt:lpstr>
      <vt:lpstr>JR_PAGE_ANCHOR_2_1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2024-09-26T14:27:46Z</dcterms:created>
  <dcterms:modified xsi:type="dcterms:W3CDTF">2024-09-26T23:37:29Z</dcterms:modified>
</cp:coreProperties>
</file>