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90FE4CB-671F-4ED1-B4B4-10C8944CE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analitico'!$A$1:$L$39</definedName>
    <definedName name="JR_PAGE_ANCHOR_0_1">'cuadro Comparativo analitico'!$B$1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5" i="1"/>
  <c r="K15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<sst xmlns="http://schemas.openxmlformats.org/spreadsheetml/2006/main" count="83" uniqueCount="73">
  <si>
    <t/>
  </si>
  <si>
    <r>
      <rPr>
        <sz val="12"/>
        <rFont val="Times New Roman"/>
        <family val="1"/>
      </rPr>
      <t xml:space="preserve">       </t>
    </r>
  </si>
  <si>
    <r>
      <rPr>
        <sz val="12"/>
        <rFont val="Aptos Narrow"/>
        <family val="2"/>
      </rPr>
      <t xml:space="preserve"> </t>
    </r>
  </si>
  <si>
    <r>
      <rPr>
        <b/>
        <sz val="14"/>
        <rFont val="Times New Roman"/>
        <family val="1"/>
      </rPr>
      <t>PROYECTO DE LEY DE PRESUPUESTOS PARA EL AÑO 2025</t>
    </r>
  </si>
  <si>
    <r>
      <rPr>
        <b/>
        <sz val="14"/>
        <rFont val="Times New Roman"/>
        <family val="1"/>
      </rPr>
      <t>CUADRO COMPARATIVO ANALITICO AÑOS 2024 - 2025</t>
    </r>
  </si>
  <si>
    <r>
      <rPr>
        <b/>
        <sz val="14"/>
        <rFont val="Times New Roman"/>
        <family val="1"/>
      </rPr>
      <t>Moneda Nacional</t>
    </r>
  </si>
  <si>
    <r>
      <rPr>
        <b/>
        <sz val="14"/>
        <rFont val="Times New Roman"/>
        <family val="1"/>
      </rPr>
      <t>Partida:</t>
    </r>
  </si>
  <si>
    <r>
      <rPr>
        <b/>
        <sz val="14"/>
        <rFont val="Times New Roman"/>
        <family val="1"/>
      </rPr>
      <t>MINISTERIO DE EDUCACIÓN</t>
    </r>
  </si>
  <si>
    <r>
      <rPr>
        <b/>
        <sz val="14"/>
        <rFont val="Times New Roman"/>
        <family val="1"/>
      </rPr>
      <t xml:space="preserve"> PARTIDA:</t>
    </r>
  </si>
  <si>
    <r>
      <rPr>
        <b/>
        <sz val="14"/>
        <rFont val="Times New Roman"/>
        <family val="1"/>
      </rPr>
      <t>09</t>
    </r>
  </si>
  <si>
    <r>
      <rPr>
        <sz val="13"/>
        <rFont val="Times New Roman"/>
        <family val="1"/>
      </rPr>
      <t>Miles de $</t>
    </r>
  </si>
  <si>
    <r>
      <rPr>
        <b/>
        <sz val="13"/>
        <rFont val="Times New Roman"/>
        <family val="1"/>
      </rPr>
      <t>Subt</t>
    </r>
  </si>
  <si>
    <r>
      <rPr>
        <b/>
        <sz val="13"/>
        <rFont val="Times New Roman"/>
        <family val="1"/>
      </rPr>
      <t>CLASIFICACIÓN PRESUPUESTARIA</t>
    </r>
  </si>
  <si>
    <r>
      <rPr>
        <b/>
        <sz val="13"/>
        <rFont val="Times New Roman"/>
        <family val="1"/>
      </rPr>
      <t>(1)</t>
    </r>
  </si>
  <si>
    <r>
      <rPr>
        <b/>
        <sz val="13"/>
        <rFont val="Times New Roman"/>
        <family val="1"/>
      </rPr>
      <t>(2)</t>
    </r>
  </si>
  <si>
    <r>
      <rPr>
        <b/>
        <sz val="13"/>
        <rFont val="Times New Roman"/>
        <family val="1"/>
      </rPr>
      <t>(3)</t>
    </r>
  </si>
  <si>
    <r>
      <rPr>
        <b/>
        <sz val="13"/>
        <rFont val="Times New Roman"/>
        <family val="1"/>
      </rPr>
      <t>(4)</t>
    </r>
  </si>
  <si>
    <r>
      <rPr>
        <b/>
        <sz val="13"/>
        <rFont val="Times New Roman"/>
        <family val="1"/>
      </rPr>
      <t>(5)</t>
    </r>
  </si>
  <si>
    <r>
      <rPr>
        <b/>
        <sz val="13"/>
        <rFont val="Times New Roman"/>
        <family val="1"/>
      </rPr>
      <t>(6)</t>
    </r>
  </si>
  <si>
    <r>
      <rPr>
        <b/>
        <sz val="13"/>
        <rFont val="Times New Roman"/>
        <family val="1"/>
      </rPr>
      <t>(7)</t>
    </r>
  </si>
  <si>
    <r>
      <rPr>
        <b/>
        <sz val="13"/>
        <rFont val="Times New Roman"/>
        <family val="1"/>
      </rPr>
      <t>PRESUPUESTO VIGENTE AÑO 2024 A AGOSTO</t>
    </r>
  </si>
  <si>
    <r>
      <rPr>
        <b/>
        <sz val="13"/>
        <rFont val="Times New Roman"/>
        <family val="1"/>
      </rPr>
      <t>EJECUCIÓN AÑO 2024 AL 31 DE AGOSTO</t>
    </r>
  </si>
  <si>
    <r>
      <rPr>
        <b/>
        <sz val="13"/>
        <rFont val="Times New Roman"/>
        <family val="1"/>
      </rPr>
      <t>PROYECTO DE LEY DE PRESUPUESTOS AÑO 2025</t>
    </r>
  </si>
  <si>
    <r>
      <rPr>
        <b/>
        <sz val="13"/>
        <rFont val="Times New Roman"/>
        <family val="1"/>
      </rPr>
      <t>(En $ de 2024)</t>
    </r>
  </si>
  <si>
    <r>
      <rPr>
        <b/>
        <sz val="13"/>
        <rFont val="Times New Roman"/>
        <family val="1"/>
      </rPr>
      <t>(En $ de 2025)</t>
    </r>
  </si>
  <si>
    <r>
      <rPr>
        <b/>
        <sz val="13"/>
        <rFont val="Times New Roman"/>
        <family val="1"/>
      </rPr>
      <t>INGRESOS</t>
    </r>
  </si>
  <si>
    <r>
      <rPr>
        <sz val="13"/>
        <rFont val="Times New Roman"/>
        <family val="1"/>
      </rPr>
      <t>05</t>
    </r>
  </si>
  <si>
    <r>
      <rPr>
        <sz val="13"/>
        <rFont val="Times New Roman"/>
        <family val="1"/>
      </rPr>
      <t>TRANSFERENCIAS CORRIENTES</t>
    </r>
  </si>
  <si>
    <r>
      <rPr>
        <sz val="13"/>
        <rFont val="Times New Roman"/>
        <family val="1"/>
      </rPr>
      <t>06</t>
    </r>
  </si>
  <si>
    <r>
      <rPr>
        <sz val="13"/>
        <rFont val="Times New Roman"/>
        <family val="1"/>
      </rPr>
      <t>RENTAS DE LA PROPIEDAD</t>
    </r>
  </si>
  <si>
    <r>
      <rPr>
        <sz val="13"/>
        <rFont val="Times New Roman"/>
        <family val="1"/>
      </rPr>
      <t>07</t>
    </r>
  </si>
  <si>
    <r>
      <rPr>
        <sz val="13"/>
        <rFont val="Times New Roman"/>
        <family val="1"/>
      </rPr>
      <t>INGRESOS DE OPERACIÓN</t>
    </r>
  </si>
  <si>
    <r>
      <rPr>
        <sz val="13"/>
        <rFont val="Times New Roman"/>
        <family val="1"/>
      </rPr>
      <t>08</t>
    </r>
  </si>
  <si>
    <r>
      <rPr>
        <sz val="13"/>
        <rFont val="Times New Roman"/>
        <family val="1"/>
      </rPr>
      <t>OTROS INGRESOS CORRIENTES</t>
    </r>
  </si>
  <si>
    <r>
      <rPr>
        <sz val="13"/>
        <rFont val="Times New Roman"/>
        <family val="1"/>
      </rPr>
      <t>09</t>
    </r>
  </si>
  <si>
    <r>
      <rPr>
        <sz val="13"/>
        <rFont val="Times New Roman"/>
        <family val="1"/>
      </rPr>
      <t>APORTE FISCAL</t>
    </r>
  </si>
  <si>
    <r>
      <rPr>
        <sz val="13"/>
        <rFont val="Times New Roman"/>
        <family val="1"/>
      </rPr>
      <t>10</t>
    </r>
  </si>
  <si>
    <r>
      <rPr>
        <sz val="13"/>
        <rFont val="Times New Roman"/>
        <family val="1"/>
      </rPr>
      <t>VENTA DE ACTIVOS NO FINANCIEROS</t>
    </r>
  </si>
  <si>
    <r>
      <rPr>
        <sz val="13"/>
        <rFont val="Times New Roman"/>
        <family val="1"/>
      </rPr>
      <t>12</t>
    </r>
  </si>
  <si>
    <r>
      <rPr>
        <sz val="13"/>
        <rFont val="Times New Roman"/>
        <family val="1"/>
      </rPr>
      <t>RECUPERACIÓN DE PRÉSTAMOS</t>
    </r>
  </si>
  <si>
    <r>
      <rPr>
        <sz val="13"/>
        <rFont val="Times New Roman"/>
        <family val="1"/>
      </rPr>
      <t>15</t>
    </r>
  </si>
  <si>
    <r>
      <rPr>
        <sz val="13"/>
        <rFont val="Times New Roman"/>
        <family val="1"/>
      </rPr>
      <t>SALDO INICIAL DE CAJA</t>
    </r>
  </si>
  <si>
    <r>
      <rPr>
        <b/>
        <sz val="13"/>
        <rFont val="Times New Roman"/>
        <family val="1"/>
      </rPr>
      <t>GASTOS</t>
    </r>
  </si>
  <si>
    <r>
      <rPr>
        <sz val="13"/>
        <rFont val="Times New Roman"/>
        <family val="1"/>
      </rPr>
      <t>21</t>
    </r>
  </si>
  <si>
    <r>
      <rPr>
        <sz val="13"/>
        <rFont val="Times New Roman"/>
        <family val="1"/>
      </rPr>
      <t>GASTOS EN PERSONAL</t>
    </r>
  </si>
  <si>
    <r>
      <rPr>
        <sz val="13"/>
        <rFont val="Times New Roman"/>
        <family val="1"/>
      </rPr>
      <t>22</t>
    </r>
  </si>
  <si>
    <r>
      <rPr>
        <sz val="13"/>
        <rFont val="Times New Roman"/>
        <family val="1"/>
      </rPr>
      <t>BIENES Y SERVICIOS DE CONSUMO</t>
    </r>
  </si>
  <si>
    <r>
      <rPr>
        <sz val="13"/>
        <rFont val="Times New Roman"/>
        <family val="1"/>
      </rPr>
      <t>23</t>
    </r>
  </si>
  <si>
    <r>
      <rPr>
        <sz val="13"/>
        <rFont val="Times New Roman"/>
        <family val="1"/>
      </rPr>
      <t>PRESTACIONES DE SEGURIDAD SOCIAL</t>
    </r>
  </si>
  <si>
    <r>
      <rPr>
        <sz val="13"/>
        <rFont val="Times New Roman"/>
        <family val="1"/>
      </rPr>
      <t>24</t>
    </r>
  </si>
  <si>
    <r>
      <rPr>
        <sz val="13"/>
        <rFont val="Times New Roman"/>
        <family val="1"/>
      </rPr>
      <t>25</t>
    </r>
  </si>
  <si>
    <r>
      <rPr>
        <sz val="13"/>
        <rFont val="Times New Roman"/>
        <family val="1"/>
      </rPr>
      <t>INTEGROS AL FISCO</t>
    </r>
  </si>
  <si>
    <r>
      <rPr>
        <sz val="13"/>
        <rFont val="Times New Roman"/>
        <family val="1"/>
      </rPr>
      <t>26</t>
    </r>
  </si>
  <si>
    <r>
      <rPr>
        <sz val="13"/>
        <rFont val="Times New Roman"/>
        <family val="1"/>
      </rPr>
      <t>OTROS GASTOS CORRIENTES</t>
    </r>
  </si>
  <si>
    <r>
      <rPr>
        <sz val="13"/>
        <rFont val="Times New Roman"/>
        <family val="1"/>
      </rPr>
      <t>29</t>
    </r>
  </si>
  <si>
    <r>
      <rPr>
        <sz val="13"/>
        <rFont val="Times New Roman"/>
        <family val="1"/>
      </rPr>
      <t>ADQUISICIÓN DE ACTIVOS NO FINANCIEROS</t>
    </r>
  </si>
  <si>
    <r>
      <rPr>
        <sz val="13"/>
        <rFont val="Times New Roman"/>
        <family val="1"/>
      </rPr>
      <t>30</t>
    </r>
  </si>
  <si>
    <r>
      <rPr>
        <sz val="13"/>
        <rFont val="Times New Roman"/>
        <family val="1"/>
      </rPr>
      <t>ADQUISICIÓN DE ACTIVOS FINANCIEROS</t>
    </r>
  </si>
  <si>
    <r>
      <rPr>
        <sz val="13"/>
        <rFont val="Times New Roman"/>
        <family val="1"/>
      </rPr>
      <t>31</t>
    </r>
  </si>
  <si>
    <r>
      <rPr>
        <sz val="13"/>
        <rFont val="Times New Roman"/>
        <family val="1"/>
      </rPr>
      <t>INICIATIVAS DE INVERSIÓN</t>
    </r>
  </si>
  <si>
    <r>
      <rPr>
        <sz val="13"/>
        <rFont val="Times New Roman"/>
        <family val="1"/>
      </rPr>
      <t>32</t>
    </r>
  </si>
  <si>
    <r>
      <rPr>
        <sz val="13"/>
        <rFont val="Times New Roman"/>
        <family val="1"/>
      </rPr>
      <t>PRÉSTAMOS</t>
    </r>
  </si>
  <si>
    <r>
      <rPr>
        <sz val="13"/>
        <rFont val="Times New Roman"/>
        <family val="1"/>
      </rPr>
      <t>33</t>
    </r>
  </si>
  <si>
    <r>
      <rPr>
        <sz val="13"/>
        <rFont val="Times New Roman"/>
        <family val="1"/>
      </rPr>
      <t>TRANSFERENCIAS DE CAPITAL</t>
    </r>
  </si>
  <si>
    <r>
      <rPr>
        <sz val="13"/>
        <rFont val="Times New Roman"/>
        <family val="1"/>
      </rPr>
      <t>34</t>
    </r>
  </si>
  <si>
    <r>
      <rPr>
        <sz val="13"/>
        <rFont val="Times New Roman"/>
        <family val="1"/>
      </rPr>
      <t>SERVICIO DE LA DEUDA</t>
    </r>
  </si>
  <si>
    <r>
      <rPr>
        <sz val="13"/>
        <rFont val="Times New Roman"/>
        <family val="1"/>
      </rPr>
      <t>35</t>
    </r>
  </si>
  <si>
    <r>
      <rPr>
        <sz val="13"/>
        <rFont val="Times New Roman"/>
        <family val="1"/>
      </rPr>
      <t>SALDO FINAL DE CAJA</t>
    </r>
  </si>
  <si>
    <r>
      <rPr>
        <b/>
        <sz val="13"/>
        <rFont val="Times New Roman"/>
        <family val="1"/>
      </rPr>
      <t>Gasto Estado de Operaciones*</t>
    </r>
  </si>
  <si>
    <r>
      <rPr>
        <sz val="13"/>
        <rFont val="Times New Roman"/>
        <family val="1"/>
      </rPr>
      <t>*GASTOS-(Subt.25+30+32+34+35) + Item25.01+Intereses y Otros Gastos Financieros de Deuda</t>
    </r>
  </si>
  <si>
    <t>Variación monto 
$ 
(5) - (4)</t>
  </si>
  <si>
    <t xml:space="preserve">   Variación 
% 
(6) / (4)</t>
  </si>
  <si>
    <t>LEY DE PPTOS AÑO 2024 
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</si>
</sst>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5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SansSerif"/>
      <family val="2"/>
    </font>
    <font>
      <sz val="12"/>
      <name val="Aptos Narrow"/>
      <family val="2"/>
    </font>
    <font>
      <sz val="14"/>
      <color theme="1"/>
      <name val="Aptos Narrow"/>
      <family val="2"/>
      <scheme val="minor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Aptos Narrow"/>
      <family val="2"/>
      <scheme val="minor"/>
    </font>
    <font>
      <sz val="13"/>
      <color rgb="FF000000"/>
      <name val="Times New Roman"/>
      <family val="2"/>
    </font>
    <font>
      <sz val="13"/>
      <name val="Times New Roman"/>
      <family val="1"/>
    </font>
    <font>
      <b/>
      <sz val="13"/>
      <color rgb="FF000000"/>
      <name val="Times New Roman"/>
      <family val="2"/>
    </font>
    <font>
      <b/>
      <sz val="13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indexed="64"/>
      </right>
      <top style="thin">
        <color rgb="FFFFFFFF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3" borderId="0" xfId="0" applyFont="1" applyFill="1" applyAlignment="1" applyProtection="1">
      <alignment wrapText="1"/>
      <protection locked="0"/>
    </xf>
    <xf numFmtId="0" fontId="1" fillId="0" borderId="0" xfId="0" applyFont="1"/>
    <xf numFmtId="0" fontId="2" fillId="5" borderId="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0" borderId="0" xfId="0" applyFont="1"/>
    <xf numFmtId="0" fontId="6" fillId="3" borderId="0" xfId="0" applyFont="1" applyFill="1" applyAlignment="1" applyProtection="1">
      <alignment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3" borderId="0" xfId="0" applyFont="1" applyFill="1" applyAlignment="1" applyProtection="1">
      <alignment wrapText="1"/>
      <protection locked="0"/>
    </xf>
    <xf numFmtId="0" fontId="11" fillId="12" borderId="1" xfId="0" applyFont="1" applyFill="1" applyBorder="1" applyAlignment="1">
      <alignment horizontal="center" vertical="top" wrapText="1"/>
    </xf>
    <xf numFmtId="0" fontId="10" fillId="0" borderId="0" xfId="0" applyFont="1"/>
    <xf numFmtId="0" fontId="10" fillId="3" borderId="0" xfId="0" applyFont="1" applyFill="1" applyAlignment="1" applyProtection="1">
      <alignment vertical="center" wrapText="1"/>
      <protection locked="0"/>
    </xf>
    <xf numFmtId="0" fontId="13" fillId="16" borderId="38" xfId="0" applyFont="1" applyFill="1" applyBorder="1" applyAlignment="1">
      <alignment horizontal="center" vertical="center" wrapText="1"/>
    </xf>
    <xf numFmtId="0" fontId="13" fillId="17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20" borderId="17" xfId="0" applyFont="1" applyFill="1" applyBorder="1" applyAlignment="1">
      <alignment horizontal="center" vertical="top" wrapText="1"/>
    </xf>
    <xf numFmtId="0" fontId="13" fillId="22" borderId="37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1" fillId="39" borderId="2" xfId="0" applyFont="1" applyFill="1" applyBorder="1" applyAlignment="1">
      <alignment horizontal="center" vertical="center" wrapText="1"/>
    </xf>
    <xf numFmtId="3" fontId="13" fillId="39" borderId="39" xfId="0" applyNumberFormat="1" applyFont="1" applyFill="1" applyBorder="1" applyAlignment="1">
      <alignment horizontal="right" vertical="center" wrapText="1"/>
    </xf>
    <xf numFmtId="3" fontId="13" fillId="39" borderId="4" xfId="0" applyNumberFormat="1" applyFont="1" applyFill="1" applyBorder="1" applyAlignment="1">
      <alignment horizontal="right" vertical="center" wrapText="1"/>
    </xf>
    <xf numFmtId="164" fontId="13" fillId="39" borderId="4" xfId="0" applyNumberFormat="1" applyFont="1" applyFill="1" applyBorder="1" applyAlignment="1">
      <alignment horizontal="right" vertical="center" wrapText="1"/>
    </xf>
    <xf numFmtId="0" fontId="11" fillId="24" borderId="26" xfId="0" applyFont="1" applyFill="1" applyBorder="1" applyAlignment="1">
      <alignment horizontal="center" vertical="center" wrapText="1"/>
    </xf>
    <xf numFmtId="3" fontId="11" fillId="27" borderId="40" xfId="0" applyNumberFormat="1" applyFont="1" applyFill="1" applyBorder="1" applyAlignment="1">
      <alignment horizontal="right" vertical="center" wrapText="1"/>
    </xf>
    <xf numFmtId="3" fontId="11" fillId="27" borderId="19" xfId="0" applyNumberFormat="1" applyFont="1" applyFill="1" applyBorder="1" applyAlignment="1">
      <alignment horizontal="right" vertical="center" wrapText="1"/>
    </xf>
    <xf numFmtId="164" fontId="11" fillId="28" borderId="19" xfId="0" applyNumberFormat="1" applyFont="1" applyFill="1" applyBorder="1" applyAlignment="1">
      <alignment horizontal="right" vertical="center" wrapText="1"/>
    </xf>
    <xf numFmtId="0" fontId="11" fillId="24" borderId="27" xfId="0" applyFont="1" applyFill="1" applyBorder="1" applyAlignment="1">
      <alignment horizontal="center" vertical="center" wrapText="1"/>
    </xf>
    <xf numFmtId="3" fontId="11" fillId="27" borderId="41" xfId="0" applyNumberFormat="1" applyFont="1" applyFill="1" applyBorder="1" applyAlignment="1">
      <alignment horizontal="right" vertical="center" wrapText="1"/>
    </xf>
    <xf numFmtId="3" fontId="11" fillId="27" borderId="20" xfId="0" applyNumberFormat="1" applyFont="1" applyFill="1" applyBorder="1" applyAlignment="1">
      <alignment horizontal="right" vertical="center" wrapText="1"/>
    </xf>
    <xf numFmtId="0" fontId="10" fillId="29" borderId="20" xfId="0" applyFont="1" applyFill="1" applyBorder="1" applyAlignment="1" applyProtection="1">
      <alignment vertical="center" wrapText="1"/>
      <protection locked="0"/>
    </xf>
    <xf numFmtId="164" fontId="11" fillId="28" borderId="20" xfId="0" applyNumberFormat="1" applyFont="1" applyFill="1" applyBorder="1" applyAlignment="1">
      <alignment horizontal="right" vertical="center" wrapText="1"/>
    </xf>
    <xf numFmtId="0" fontId="11" fillId="24" borderId="28" xfId="0" applyFont="1" applyFill="1" applyBorder="1" applyAlignment="1">
      <alignment horizontal="center" vertical="center" wrapText="1"/>
    </xf>
    <xf numFmtId="3" fontId="11" fillId="27" borderId="42" xfId="0" applyNumberFormat="1" applyFont="1" applyFill="1" applyBorder="1" applyAlignment="1">
      <alignment horizontal="right" vertical="center" wrapText="1"/>
    </xf>
    <xf numFmtId="3" fontId="11" fillId="27" borderId="21" xfId="0" applyNumberFormat="1" applyFont="1" applyFill="1" applyBorder="1" applyAlignment="1">
      <alignment horizontal="right" vertical="center" wrapText="1"/>
    </xf>
    <xf numFmtId="164" fontId="11" fillId="28" borderId="21" xfId="0" applyNumberFormat="1" applyFont="1" applyFill="1" applyBorder="1" applyAlignment="1">
      <alignment horizontal="right" vertical="center" wrapText="1"/>
    </xf>
    <xf numFmtId="0" fontId="10" fillId="30" borderId="29" xfId="0" applyFont="1" applyFill="1" applyBorder="1" applyAlignment="1" applyProtection="1">
      <alignment wrapText="1"/>
      <protection locked="0"/>
    </xf>
    <xf numFmtId="0" fontId="10" fillId="31" borderId="29" xfId="0" applyFont="1" applyFill="1" applyBorder="1" applyAlignment="1" applyProtection="1">
      <alignment wrapText="1"/>
      <protection locked="0"/>
    </xf>
    <xf numFmtId="0" fontId="10" fillId="32" borderId="36" xfId="0" applyFont="1" applyFill="1" applyBorder="1" applyAlignment="1" applyProtection="1">
      <alignment wrapText="1"/>
      <protection locked="0"/>
    </xf>
    <xf numFmtId="0" fontId="10" fillId="30" borderId="43" xfId="0" applyFont="1" applyFill="1" applyBorder="1" applyAlignment="1" applyProtection="1">
      <alignment wrapText="1"/>
      <protection locked="0"/>
    </xf>
    <xf numFmtId="0" fontId="10" fillId="30" borderId="22" xfId="0" applyFont="1" applyFill="1" applyBorder="1" applyAlignment="1" applyProtection="1">
      <alignment wrapText="1"/>
      <protection locked="0"/>
    </xf>
    <xf numFmtId="3" fontId="13" fillId="35" borderId="15" xfId="0" applyNumberFormat="1" applyFont="1" applyFill="1" applyBorder="1" applyAlignment="1">
      <alignment horizontal="right" vertical="center" wrapText="1"/>
    </xf>
    <xf numFmtId="3" fontId="13" fillId="35" borderId="6" xfId="0" applyNumberFormat="1" applyFont="1" applyFill="1" applyBorder="1" applyAlignment="1">
      <alignment horizontal="right" vertical="center" wrapText="1"/>
    </xf>
    <xf numFmtId="3" fontId="13" fillId="35" borderId="14" xfId="0" applyNumberFormat="1" applyFont="1" applyFill="1" applyBorder="1" applyAlignment="1">
      <alignment horizontal="right" vertical="center" wrapText="1"/>
    </xf>
    <xf numFmtId="3" fontId="13" fillId="35" borderId="4" xfId="0" applyNumberFormat="1" applyFont="1" applyFill="1" applyBorder="1" applyAlignment="1">
      <alignment horizontal="right" vertical="center" wrapText="1"/>
    </xf>
    <xf numFmtId="164" fontId="13" fillId="36" borderId="7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top" wrapText="1"/>
    </xf>
    <xf numFmtId="0" fontId="14" fillId="20" borderId="17" xfId="0" applyFont="1" applyFill="1" applyBorder="1" applyAlignment="1">
      <alignment horizontal="center" vertical="top" wrapText="1"/>
    </xf>
    <xf numFmtId="0" fontId="11" fillId="37" borderId="1" xfId="0" applyFont="1" applyFill="1" applyBorder="1" applyAlignment="1">
      <alignment horizontal="left" wrapText="1"/>
    </xf>
    <xf numFmtId="0" fontId="11" fillId="38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11" fillId="25" borderId="10" xfId="0" applyFont="1" applyFill="1" applyBorder="1" applyAlignment="1">
      <alignment horizontal="left" vertical="center" wrapText="1"/>
    </xf>
    <xf numFmtId="0" fontId="11" fillId="26" borderId="11" xfId="0" applyFont="1" applyFill="1" applyBorder="1" applyAlignment="1" applyProtection="1">
      <alignment horizontal="left" vertical="center" wrapText="1"/>
      <protection locked="0"/>
    </xf>
    <xf numFmtId="0" fontId="13" fillId="33" borderId="5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 applyProtection="1">
      <alignment horizontal="left" vertical="center" wrapText="1"/>
      <protection locked="0"/>
    </xf>
    <xf numFmtId="0" fontId="13" fillId="34" borderId="7" xfId="0" applyFont="1" applyFill="1" applyBorder="1" applyAlignment="1" applyProtection="1">
      <alignment horizontal="left" vertical="center" wrapText="1"/>
      <protection locked="0"/>
    </xf>
    <xf numFmtId="0" fontId="13" fillId="39" borderId="5" xfId="0" applyFont="1" applyFill="1" applyBorder="1" applyAlignment="1">
      <alignment horizontal="left" vertical="center" wrapText="1"/>
    </xf>
    <xf numFmtId="0" fontId="13" fillId="39" borderId="7" xfId="0" applyFont="1" applyFill="1" applyBorder="1" applyAlignment="1" applyProtection="1">
      <alignment horizontal="left" vertical="center" wrapText="1"/>
      <protection locked="0"/>
    </xf>
    <xf numFmtId="0" fontId="11" fillId="25" borderId="8" xfId="0" applyFont="1" applyFill="1" applyBorder="1" applyAlignment="1">
      <alignment horizontal="left" vertical="center" wrapText="1"/>
    </xf>
    <xf numFmtId="0" fontId="11" fillId="26" borderId="9" xfId="0" applyFont="1" applyFill="1" applyBorder="1" applyAlignment="1" applyProtection="1">
      <alignment horizontal="left" vertical="center" wrapText="1"/>
      <protection locked="0"/>
    </xf>
    <xf numFmtId="0" fontId="11" fillId="25" borderId="12" xfId="0" applyFont="1" applyFill="1" applyBorder="1" applyAlignment="1">
      <alignment horizontal="left" vertical="center" wrapText="1"/>
    </xf>
    <xf numFmtId="0" fontId="11" fillId="26" borderId="13" xfId="0" applyFont="1" applyFill="1" applyBorder="1" applyAlignment="1" applyProtection="1">
      <alignment horizontal="left" vertical="center" wrapText="1"/>
      <protection locked="0"/>
    </xf>
    <xf numFmtId="0" fontId="14" fillId="21" borderId="44" xfId="0" applyFont="1" applyFill="1" applyBorder="1" applyAlignment="1">
      <alignment horizontal="center" vertical="top" wrapText="1"/>
    </xf>
    <xf numFmtId="0" fontId="13" fillId="23" borderId="18" xfId="0" applyFont="1" applyFill="1" applyBorder="1" applyAlignment="1" applyProtection="1">
      <alignment horizontal="center" vertical="top" wrapText="1"/>
      <protection locked="0"/>
    </xf>
    <xf numFmtId="0" fontId="9" fillId="6" borderId="2" xfId="0" applyFont="1" applyFill="1" applyBorder="1" applyAlignment="1">
      <alignment horizontal="left" vertical="center" wrapText="1"/>
    </xf>
    <xf numFmtId="0" fontId="9" fillId="7" borderId="14" xfId="0" applyFont="1" applyFill="1" applyBorder="1" applyAlignment="1" applyProtection="1">
      <alignment horizontal="left" vertical="center" wrapText="1"/>
      <protection locked="0"/>
    </xf>
    <xf numFmtId="0" fontId="9" fillId="8" borderId="15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 applyProtection="1">
      <alignment horizontal="left" vertical="center" wrapText="1"/>
      <protection locked="0"/>
    </xf>
    <xf numFmtId="0" fontId="9" fillId="9" borderId="3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>
      <alignment horizontal="left" vertical="top" wrapText="1"/>
    </xf>
    <xf numFmtId="0" fontId="4" fillId="11" borderId="1" xfId="0" applyFont="1" applyFill="1" applyBorder="1" applyAlignment="1" applyProtection="1">
      <alignment horizontal="left" vertical="top" wrapText="1"/>
      <protection locked="0"/>
    </xf>
    <xf numFmtId="0" fontId="13" fillId="13" borderId="23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 applyProtection="1">
      <alignment horizontal="center" vertical="center" wrapText="1"/>
      <protection locked="0"/>
    </xf>
    <xf numFmtId="0" fontId="13" fillId="18" borderId="25" xfId="0" applyFont="1" applyFill="1" applyBorder="1" applyAlignment="1" applyProtection="1">
      <alignment horizontal="center" vertical="center" wrapText="1"/>
      <protection locked="0"/>
    </xf>
    <xf numFmtId="0" fontId="13" fillId="14" borderId="30" xfId="0" applyFont="1" applyFill="1" applyBorder="1" applyAlignment="1">
      <alignment horizontal="center" vertical="center" wrapText="1"/>
    </xf>
    <xf numFmtId="0" fontId="13" fillId="15" borderId="31" xfId="0" applyFont="1" applyFill="1" applyBorder="1" applyAlignment="1" applyProtection="1">
      <alignment horizontal="center" vertical="center" wrapText="1"/>
      <protection locked="0"/>
    </xf>
    <xf numFmtId="0" fontId="13" fillId="15" borderId="32" xfId="0" applyFont="1" applyFill="1" applyBorder="1" applyAlignment="1" applyProtection="1">
      <alignment horizontal="center" vertical="center" wrapText="1"/>
      <protection locked="0"/>
    </xf>
    <xf numFmtId="0" fontId="13" fillId="15" borderId="33" xfId="0" applyFont="1" applyFill="1" applyBorder="1" applyAlignment="1" applyProtection="1">
      <alignment horizontal="center" vertical="center" wrapText="1"/>
      <protection locked="0"/>
    </xf>
    <xf numFmtId="0" fontId="13" fillId="15" borderId="34" xfId="0" applyFont="1" applyFill="1" applyBorder="1" applyAlignment="1" applyProtection="1">
      <alignment horizontal="center" vertical="center" wrapText="1"/>
      <protection locked="0"/>
    </xf>
    <xf numFmtId="0" fontId="13" fillId="15" borderId="3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zoomScale="80" zoomScaleNormal="80" workbookViewId="0">
      <selection activeCell="P10" sqref="P10"/>
    </sheetView>
  </sheetViews>
  <sheetFormatPr baseColWidth="10" defaultColWidth="9.140625" defaultRowHeight="15.75"/>
  <cols>
    <col min="1" max="1" width="3.7109375" style="2" customWidth="1"/>
    <col min="2" max="2" width="6.7109375" style="2" customWidth="1"/>
    <col min="3" max="3" width="5" style="2" customWidth="1"/>
    <col min="4" max="4" width="50.28515625" style="2" customWidth="1"/>
    <col min="5" max="9" width="22.140625" style="2" customWidth="1"/>
    <col min="10" max="11" width="21.140625" style="2" customWidth="1"/>
    <col min="12" max="12" width="3.7109375" style="2" customWidth="1"/>
    <col min="13" max="16384" width="9.140625" style="2"/>
  </cols>
  <sheetData>
    <row r="1" spans="1:12" s="6" customFormat="1" ht="23.25" customHeight="1">
      <c r="A1" s="5"/>
      <c r="B1" s="52" t="s">
        <v>3</v>
      </c>
      <c r="C1" s="52"/>
      <c r="D1" s="52"/>
      <c r="E1" s="52"/>
      <c r="F1" s="52"/>
      <c r="G1" s="52"/>
      <c r="H1" s="52"/>
      <c r="I1" s="52"/>
      <c r="J1" s="52"/>
      <c r="K1" s="52"/>
      <c r="L1" s="5"/>
    </row>
    <row r="2" spans="1:12" s="6" customFormat="1" ht="23.25" customHeight="1">
      <c r="A2" s="5"/>
      <c r="B2" s="52" t="s">
        <v>4</v>
      </c>
      <c r="C2" s="52"/>
      <c r="D2" s="52"/>
      <c r="E2" s="52"/>
      <c r="F2" s="52"/>
      <c r="G2" s="52"/>
      <c r="H2" s="52"/>
      <c r="I2" s="52"/>
      <c r="J2" s="52"/>
      <c r="K2" s="52"/>
      <c r="L2" s="5"/>
    </row>
    <row r="3" spans="1:12" s="6" customFormat="1" ht="23.25" customHeight="1">
      <c r="A3" s="5"/>
      <c r="B3" s="53" t="s">
        <v>5</v>
      </c>
      <c r="C3" s="53"/>
      <c r="D3" s="53"/>
      <c r="E3" s="53"/>
      <c r="F3" s="53"/>
      <c r="G3" s="53"/>
      <c r="H3" s="53"/>
      <c r="I3" s="53"/>
      <c r="J3" s="53"/>
      <c r="K3" s="53"/>
      <c r="L3" s="5"/>
    </row>
    <row r="4" spans="1:12" ht="15" customHeight="1">
      <c r="A4" s="1"/>
      <c r="B4" s="4"/>
      <c r="C4" s="4"/>
      <c r="D4" s="4"/>
      <c r="E4" s="4"/>
      <c r="F4" s="4"/>
      <c r="G4" s="3" t="s">
        <v>1</v>
      </c>
      <c r="H4" s="1"/>
      <c r="I4" s="1"/>
      <c r="J4" s="4"/>
      <c r="K4" s="4"/>
      <c r="L4" s="1"/>
    </row>
    <row r="5" spans="1:12" s="10" customFormat="1" ht="24.75" customHeight="1">
      <c r="A5" s="7"/>
      <c r="B5" s="67" t="s">
        <v>6</v>
      </c>
      <c r="C5" s="68"/>
      <c r="D5" s="69" t="s">
        <v>7</v>
      </c>
      <c r="E5" s="70"/>
      <c r="F5" s="71"/>
      <c r="G5" s="7"/>
      <c r="H5" s="7"/>
      <c r="I5" s="7"/>
      <c r="J5" s="8" t="s">
        <v>8</v>
      </c>
      <c r="K5" s="9" t="s">
        <v>9</v>
      </c>
      <c r="L5" s="7"/>
    </row>
    <row r="6" spans="1:12" ht="15" customHeight="1">
      <c r="A6" s="1"/>
      <c r="B6" s="72" t="s">
        <v>2</v>
      </c>
      <c r="C6" s="73"/>
      <c r="D6" s="73"/>
      <c r="E6" s="73"/>
      <c r="F6" s="73"/>
      <c r="G6" s="1"/>
      <c r="H6" s="1"/>
      <c r="I6" s="1"/>
      <c r="J6" s="1"/>
      <c r="K6" s="1"/>
      <c r="L6" s="1"/>
    </row>
    <row r="7" spans="1:12" ht="15" customHeight="1">
      <c r="A7" s="1"/>
      <c r="B7" s="72" t="s">
        <v>2</v>
      </c>
      <c r="C7" s="73"/>
      <c r="D7" s="73"/>
      <c r="E7" s="73"/>
      <c r="F7" s="73"/>
      <c r="G7" s="1"/>
      <c r="H7" s="1"/>
      <c r="I7" s="1"/>
      <c r="J7" s="1"/>
      <c r="K7" s="1"/>
      <c r="L7" s="1"/>
    </row>
    <row r="8" spans="1:12" s="13" customFormat="1" ht="15" customHeight="1">
      <c r="A8" s="11"/>
      <c r="B8" s="11"/>
      <c r="C8" s="11"/>
      <c r="D8" s="11"/>
      <c r="E8" s="11"/>
      <c r="F8" s="11"/>
      <c r="G8" s="12" t="s">
        <v>10</v>
      </c>
      <c r="H8" s="11"/>
      <c r="I8" s="11"/>
      <c r="J8" s="11"/>
      <c r="K8" s="11"/>
      <c r="L8" s="11"/>
    </row>
    <row r="9" spans="1:12" s="17" customFormat="1" ht="23.25" customHeight="1">
      <c r="A9" s="14"/>
      <c r="B9" s="74" t="s">
        <v>11</v>
      </c>
      <c r="C9" s="77" t="s">
        <v>12</v>
      </c>
      <c r="D9" s="78"/>
      <c r="E9" s="15" t="s">
        <v>13</v>
      </c>
      <c r="F9" s="16" t="s">
        <v>14</v>
      </c>
      <c r="G9" s="16" t="s">
        <v>15</v>
      </c>
      <c r="H9" s="16" t="s">
        <v>16</v>
      </c>
      <c r="I9" s="16" t="s">
        <v>17</v>
      </c>
      <c r="J9" s="16" t="s">
        <v>18</v>
      </c>
      <c r="K9" s="16" t="s">
        <v>19</v>
      </c>
      <c r="L9" s="14"/>
    </row>
    <row r="10" spans="1:12" s="13" customFormat="1" ht="78.75" customHeight="1">
      <c r="A10" s="11"/>
      <c r="B10" s="75"/>
      <c r="C10" s="79"/>
      <c r="D10" s="80"/>
      <c r="E10" s="48" t="s">
        <v>72</v>
      </c>
      <c r="F10" s="18" t="s">
        <v>20</v>
      </c>
      <c r="G10" s="18" t="s">
        <v>21</v>
      </c>
      <c r="H10" s="49" t="s">
        <v>72</v>
      </c>
      <c r="I10" s="18" t="s">
        <v>22</v>
      </c>
      <c r="J10" s="65" t="s">
        <v>70</v>
      </c>
      <c r="K10" s="65" t="s">
        <v>71</v>
      </c>
      <c r="L10" s="11"/>
    </row>
    <row r="11" spans="1:12" s="13" customFormat="1" ht="30" customHeight="1">
      <c r="A11" s="11"/>
      <c r="B11" s="76"/>
      <c r="C11" s="81"/>
      <c r="D11" s="82"/>
      <c r="E11" s="19" t="s">
        <v>23</v>
      </c>
      <c r="F11" s="20" t="s">
        <v>23</v>
      </c>
      <c r="G11" s="20" t="s">
        <v>23</v>
      </c>
      <c r="H11" s="20" t="s">
        <v>24</v>
      </c>
      <c r="I11" s="20" t="s">
        <v>24</v>
      </c>
      <c r="J11" s="66"/>
      <c r="K11" s="66"/>
      <c r="L11" s="11"/>
    </row>
    <row r="12" spans="1:12" s="17" customFormat="1" ht="27" customHeight="1">
      <c r="A12" s="14"/>
      <c r="B12" s="21" t="s">
        <v>0</v>
      </c>
      <c r="C12" s="59" t="s">
        <v>25</v>
      </c>
      <c r="D12" s="60"/>
      <c r="E12" s="22">
        <v>15693848999</v>
      </c>
      <c r="F12" s="23">
        <v>17174024260</v>
      </c>
      <c r="G12" s="23">
        <v>10157725609</v>
      </c>
      <c r="H12" s="23">
        <v>16469554710</v>
      </c>
      <c r="I12" s="23">
        <v>17005082293</v>
      </c>
      <c r="J12" s="23">
        <f>I12-H12</f>
        <v>535527583</v>
      </c>
      <c r="K12" s="24">
        <f>(J12/H12)</f>
        <v>3.251621506650923E-2</v>
      </c>
      <c r="L12" s="14"/>
    </row>
    <row r="13" spans="1:12" s="17" customFormat="1" ht="20.100000000000001" customHeight="1">
      <c r="A13" s="14"/>
      <c r="B13" s="25" t="s">
        <v>26</v>
      </c>
      <c r="C13" s="61" t="s">
        <v>27</v>
      </c>
      <c r="D13" s="62"/>
      <c r="E13" s="26">
        <v>7282792</v>
      </c>
      <c r="F13" s="27">
        <v>7282792</v>
      </c>
      <c r="G13" s="27">
        <v>32533725</v>
      </c>
      <c r="H13" s="27">
        <v>7588640</v>
      </c>
      <c r="I13" s="27">
        <v>18541036</v>
      </c>
      <c r="J13" s="27">
        <f>I13-H13</f>
        <v>10952396</v>
      </c>
      <c r="K13" s="28">
        <f>(J13/H13)</f>
        <v>1.4432620337768032</v>
      </c>
      <c r="L13" s="14"/>
    </row>
    <row r="14" spans="1:12" s="17" customFormat="1" ht="20.100000000000001" customHeight="1">
      <c r="A14" s="14"/>
      <c r="B14" s="29" t="s">
        <v>28</v>
      </c>
      <c r="C14" s="54" t="s">
        <v>29</v>
      </c>
      <c r="D14" s="55"/>
      <c r="E14" s="30">
        <v>6822</v>
      </c>
      <c r="F14" s="31">
        <v>6822</v>
      </c>
      <c r="G14" s="31">
        <v>5204</v>
      </c>
      <c r="H14" s="31">
        <v>7109</v>
      </c>
      <c r="I14" s="31">
        <v>7109</v>
      </c>
      <c r="J14" s="32"/>
      <c r="K14" s="33" t="s">
        <v>0</v>
      </c>
      <c r="L14" s="14"/>
    </row>
    <row r="15" spans="1:12" s="17" customFormat="1" ht="20.100000000000001" customHeight="1">
      <c r="A15" s="14"/>
      <c r="B15" s="29" t="s">
        <v>30</v>
      </c>
      <c r="C15" s="54" t="s">
        <v>31</v>
      </c>
      <c r="D15" s="55"/>
      <c r="E15" s="30">
        <v>5109430</v>
      </c>
      <c r="F15" s="31">
        <v>5109430</v>
      </c>
      <c r="G15" s="31">
        <v>504859</v>
      </c>
      <c r="H15" s="31">
        <v>5324027</v>
      </c>
      <c r="I15" s="31">
        <v>5699054</v>
      </c>
      <c r="J15" s="31">
        <f>I15-H15</f>
        <v>375027</v>
      </c>
      <c r="K15" s="33">
        <f>(J15/H15)</f>
        <v>7.0440476729362947E-2</v>
      </c>
      <c r="L15" s="14"/>
    </row>
    <row r="16" spans="1:12" s="17" customFormat="1" ht="20.100000000000001" customHeight="1">
      <c r="A16" s="14"/>
      <c r="B16" s="29" t="s">
        <v>32</v>
      </c>
      <c r="C16" s="54" t="s">
        <v>33</v>
      </c>
      <c r="D16" s="55"/>
      <c r="E16" s="30">
        <v>31880029</v>
      </c>
      <c r="F16" s="31">
        <v>32801335</v>
      </c>
      <c r="G16" s="31">
        <v>38531904</v>
      </c>
      <c r="H16" s="31">
        <v>33218941</v>
      </c>
      <c r="I16" s="31">
        <v>34841182</v>
      </c>
      <c r="J16" s="31">
        <f>I16-H16</f>
        <v>1622241</v>
      </c>
      <c r="K16" s="33">
        <f>(J16/H16)</f>
        <v>4.8834819869784531E-2</v>
      </c>
      <c r="L16" s="14"/>
    </row>
    <row r="17" spans="1:12" s="17" customFormat="1" ht="20.100000000000001" customHeight="1">
      <c r="A17" s="14"/>
      <c r="B17" s="29" t="s">
        <v>34</v>
      </c>
      <c r="C17" s="54" t="s">
        <v>35</v>
      </c>
      <c r="D17" s="55"/>
      <c r="E17" s="30">
        <v>15492386481</v>
      </c>
      <c r="F17" s="31">
        <v>15781335100</v>
      </c>
      <c r="G17" s="31">
        <v>9819312725</v>
      </c>
      <c r="H17" s="31">
        <v>16259630900</v>
      </c>
      <c r="I17" s="31">
        <v>16785178007</v>
      </c>
      <c r="J17" s="31">
        <f>I17-H17</f>
        <v>525547107</v>
      </c>
      <c r="K17" s="33">
        <f>(J17/H17)</f>
        <v>3.2322204005258204E-2</v>
      </c>
      <c r="L17" s="14"/>
    </row>
    <row r="18" spans="1:12" s="17" customFormat="1" ht="20.100000000000001" customHeight="1">
      <c r="A18" s="14"/>
      <c r="B18" s="29" t="s">
        <v>36</v>
      </c>
      <c r="C18" s="54" t="s">
        <v>37</v>
      </c>
      <c r="D18" s="55"/>
      <c r="E18" s="30">
        <v>27791</v>
      </c>
      <c r="F18" s="31">
        <v>27791</v>
      </c>
      <c r="G18" s="31">
        <v>18591</v>
      </c>
      <c r="H18" s="31">
        <v>28958</v>
      </c>
      <c r="I18" s="31">
        <v>28958</v>
      </c>
      <c r="J18" s="32"/>
      <c r="K18" s="33" t="s">
        <v>0</v>
      </c>
      <c r="L18" s="14"/>
    </row>
    <row r="19" spans="1:12" s="17" customFormat="1" ht="20.100000000000001" customHeight="1">
      <c r="A19" s="14"/>
      <c r="B19" s="29" t="s">
        <v>38</v>
      </c>
      <c r="C19" s="54" t="s">
        <v>39</v>
      </c>
      <c r="D19" s="55"/>
      <c r="E19" s="30">
        <v>157154354</v>
      </c>
      <c r="F19" s="31">
        <v>157157751</v>
      </c>
      <c r="G19" s="31">
        <v>266818601</v>
      </c>
      <c r="H19" s="31">
        <v>163754835</v>
      </c>
      <c r="I19" s="31">
        <v>160785397</v>
      </c>
      <c r="J19" s="31">
        <f t="shared" ref="J19:J30" si="0">I19-H19</f>
        <v>-2969438</v>
      </c>
      <c r="K19" s="33">
        <f t="shared" ref="K19:K30" si="1">(J19/H19)</f>
        <v>-1.813343709820843E-2</v>
      </c>
      <c r="L19" s="14"/>
    </row>
    <row r="20" spans="1:12" s="17" customFormat="1" ht="20.100000000000001" customHeight="1">
      <c r="A20" s="14"/>
      <c r="B20" s="34" t="s">
        <v>40</v>
      </c>
      <c r="C20" s="63" t="s">
        <v>41</v>
      </c>
      <c r="D20" s="64"/>
      <c r="E20" s="35">
        <v>1300</v>
      </c>
      <c r="F20" s="36">
        <v>1190303239</v>
      </c>
      <c r="G20" s="36">
        <v>0</v>
      </c>
      <c r="H20" s="36">
        <v>1300</v>
      </c>
      <c r="I20" s="36">
        <v>1550</v>
      </c>
      <c r="J20" s="36">
        <f t="shared" si="0"/>
        <v>250</v>
      </c>
      <c r="K20" s="37">
        <f t="shared" si="1"/>
        <v>0.19230769230769232</v>
      </c>
      <c r="L20" s="14"/>
    </row>
    <row r="21" spans="1:12" s="17" customFormat="1" ht="27" customHeight="1">
      <c r="A21" s="14"/>
      <c r="B21" s="21" t="s">
        <v>0</v>
      </c>
      <c r="C21" s="59" t="s">
        <v>42</v>
      </c>
      <c r="D21" s="60"/>
      <c r="E21" s="22">
        <v>15693848999</v>
      </c>
      <c r="F21" s="23">
        <v>17174024260</v>
      </c>
      <c r="G21" s="23">
        <v>10006965299</v>
      </c>
      <c r="H21" s="23">
        <v>16469554710</v>
      </c>
      <c r="I21" s="23">
        <v>17005082293</v>
      </c>
      <c r="J21" s="23">
        <f t="shared" si="0"/>
        <v>535527583</v>
      </c>
      <c r="K21" s="24">
        <f t="shared" si="1"/>
        <v>3.251621506650923E-2</v>
      </c>
      <c r="L21" s="14"/>
    </row>
    <row r="22" spans="1:12" s="17" customFormat="1" ht="20.100000000000001" customHeight="1">
      <c r="A22" s="14"/>
      <c r="B22" s="25" t="s">
        <v>43</v>
      </c>
      <c r="C22" s="61" t="s">
        <v>44</v>
      </c>
      <c r="D22" s="62"/>
      <c r="E22" s="26">
        <v>1426087315</v>
      </c>
      <c r="F22" s="27">
        <v>1329546672</v>
      </c>
      <c r="G22" s="27">
        <v>919368868</v>
      </c>
      <c r="H22" s="27">
        <v>1485983014</v>
      </c>
      <c r="I22" s="27">
        <v>1992114134</v>
      </c>
      <c r="J22" s="27">
        <f t="shared" si="0"/>
        <v>506131120</v>
      </c>
      <c r="K22" s="28">
        <f t="shared" si="1"/>
        <v>0.34060357031779637</v>
      </c>
      <c r="L22" s="14"/>
    </row>
    <row r="23" spans="1:12" s="17" customFormat="1" ht="20.100000000000001" customHeight="1">
      <c r="A23" s="14"/>
      <c r="B23" s="29" t="s">
        <v>45</v>
      </c>
      <c r="C23" s="54" t="s">
        <v>46</v>
      </c>
      <c r="D23" s="55"/>
      <c r="E23" s="30">
        <v>198525065</v>
      </c>
      <c r="F23" s="31">
        <v>181339734</v>
      </c>
      <c r="G23" s="31">
        <v>104646204</v>
      </c>
      <c r="H23" s="31">
        <v>206863140</v>
      </c>
      <c r="I23" s="31">
        <v>272251200</v>
      </c>
      <c r="J23" s="31">
        <f t="shared" si="0"/>
        <v>65388060</v>
      </c>
      <c r="K23" s="33">
        <f t="shared" si="1"/>
        <v>0.31609333591281658</v>
      </c>
      <c r="L23" s="14"/>
    </row>
    <row r="24" spans="1:12" s="17" customFormat="1" ht="20.100000000000001" customHeight="1">
      <c r="A24" s="14"/>
      <c r="B24" s="29" t="s">
        <v>47</v>
      </c>
      <c r="C24" s="54" t="s">
        <v>48</v>
      </c>
      <c r="D24" s="55"/>
      <c r="E24" s="30">
        <v>19197695</v>
      </c>
      <c r="F24" s="31">
        <v>18270306</v>
      </c>
      <c r="G24" s="31">
        <v>21057041</v>
      </c>
      <c r="H24" s="31">
        <v>20003929</v>
      </c>
      <c r="I24" s="31">
        <v>17009140</v>
      </c>
      <c r="J24" s="31">
        <f t="shared" si="0"/>
        <v>-2994789</v>
      </c>
      <c r="K24" s="33">
        <f t="shared" si="1"/>
        <v>-0.14971003946274755</v>
      </c>
      <c r="L24" s="14"/>
    </row>
    <row r="25" spans="1:12" s="17" customFormat="1" ht="20.100000000000001" customHeight="1">
      <c r="A25" s="14"/>
      <c r="B25" s="29" t="s">
        <v>49</v>
      </c>
      <c r="C25" s="54" t="s">
        <v>27</v>
      </c>
      <c r="D25" s="55"/>
      <c r="E25" s="30">
        <v>12857542546</v>
      </c>
      <c r="F25" s="31">
        <v>13007896750</v>
      </c>
      <c r="G25" s="31">
        <v>8137414319</v>
      </c>
      <c r="H25" s="31">
        <v>13514645627</v>
      </c>
      <c r="I25" s="31">
        <v>13256476205</v>
      </c>
      <c r="J25" s="31">
        <f t="shared" si="0"/>
        <v>-258169422</v>
      </c>
      <c r="K25" s="33">
        <f t="shared" si="1"/>
        <v>-1.9102936852759253E-2</v>
      </c>
      <c r="L25" s="14"/>
    </row>
    <row r="26" spans="1:12" s="17" customFormat="1" ht="20.100000000000001" customHeight="1">
      <c r="A26" s="14"/>
      <c r="B26" s="29" t="s">
        <v>50</v>
      </c>
      <c r="C26" s="54" t="s">
        <v>51</v>
      </c>
      <c r="D26" s="55"/>
      <c r="E26" s="30">
        <v>44273</v>
      </c>
      <c r="F26" s="31">
        <v>44273</v>
      </c>
      <c r="G26" s="31">
        <v>33344581</v>
      </c>
      <c r="H26" s="31">
        <v>46071</v>
      </c>
      <c r="I26" s="31">
        <v>1750</v>
      </c>
      <c r="J26" s="31">
        <f t="shared" si="0"/>
        <v>-44321</v>
      </c>
      <c r="K26" s="33">
        <f t="shared" si="1"/>
        <v>-0.96201515052853204</v>
      </c>
      <c r="L26" s="14"/>
    </row>
    <row r="27" spans="1:12" s="17" customFormat="1" ht="20.100000000000001" customHeight="1">
      <c r="A27" s="14"/>
      <c r="B27" s="29" t="s">
        <v>52</v>
      </c>
      <c r="C27" s="54" t="s">
        <v>53</v>
      </c>
      <c r="D27" s="55"/>
      <c r="E27" s="30">
        <v>1738004</v>
      </c>
      <c r="F27" s="31">
        <v>1745454</v>
      </c>
      <c r="G27" s="31">
        <v>1920967</v>
      </c>
      <c r="H27" s="31">
        <v>1811001</v>
      </c>
      <c r="I27" s="31">
        <v>1735921</v>
      </c>
      <c r="J27" s="31">
        <f t="shared" si="0"/>
        <v>-75080</v>
      </c>
      <c r="K27" s="33">
        <f t="shared" si="1"/>
        <v>-4.145773525249296E-2</v>
      </c>
      <c r="L27" s="14"/>
    </row>
    <row r="28" spans="1:12" s="17" customFormat="1" ht="20.100000000000001" customHeight="1">
      <c r="A28" s="14"/>
      <c r="B28" s="29" t="s">
        <v>54</v>
      </c>
      <c r="C28" s="54" t="s">
        <v>55</v>
      </c>
      <c r="D28" s="55"/>
      <c r="E28" s="30">
        <v>24258125</v>
      </c>
      <c r="F28" s="31">
        <v>27814390</v>
      </c>
      <c r="G28" s="31">
        <v>7843848</v>
      </c>
      <c r="H28" s="31">
        <v>25276992</v>
      </c>
      <c r="I28" s="31">
        <v>30972950</v>
      </c>
      <c r="J28" s="31">
        <f t="shared" si="0"/>
        <v>5695958</v>
      </c>
      <c r="K28" s="33">
        <f t="shared" si="1"/>
        <v>0.22534160710261728</v>
      </c>
      <c r="L28" s="14"/>
    </row>
    <row r="29" spans="1:12" s="17" customFormat="1" ht="20.100000000000001" customHeight="1">
      <c r="A29" s="14"/>
      <c r="B29" s="29" t="s">
        <v>56</v>
      </c>
      <c r="C29" s="54" t="s">
        <v>57</v>
      </c>
      <c r="D29" s="55"/>
      <c r="E29" s="30">
        <v>491919306</v>
      </c>
      <c r="F29" s="31">
        <v>491919306</v>
      </c>
      <c r="G29" s="31">
        <v>19972030</v>
      </c>
      <c r="H29" s="31">
        <v>512579917</v>
      </c>
      <c r="I29" s="31">
        <v>599190884</v>
      </c>
      <c r="J29" s="31">
        <f t="shared" si="0"/>
        <v>86610967</v>
      </c>
      <c r="K29" s="33">
        <f t="shared" si="1"/>
        <v>0.16897066023755278</v>
      </c>
      <c r="L29" s="14"/>
    </row>
    <row r="30" spans="1:12" s="17" customFormat="1" ht="20.100000000000001" customHeight="1">
      <c r="A30" s="14"/>
      <c r="B30" s="29" t="s">
        <v>58</v>
      </c>
      <c r="C30" s="54" t="s">
        <v>59</v>
      </c>
      <c r="D30" s="55"/>
      <c r="E30" s="30">
        <v>74540402</v>
      </c>
      <c r="F30" s="31">
        <v>77676319</v>
      </c>
      <c r="G30" s="31">
        <v>29098806</v>
      </c>
      <c r="H30" s="31">
        <v>77671100</v>
      </c>
      <c r="I30" s="31">
        <v>89570993</v>
      </c>
      <c r="J30" s="31">
        <f t="shared" si="0"/>
        <v>11899893</v>
      </c>
      <c r="K30" s="33">
        <f t="shared" si="1"/>
        <v>0.15320876104497039</v>
      </c>
      <c r="L30" s="14"/>
    </row>
    <row r="31" spans="1:12" s="17" customFormat="1" ht="20.100000000000001" customHeight="1">
      <c r="A31" s="14"/>
      <c r="B31" s="29" t="s">
        <v>60</v>
      </c>
      <c r="C31" s="54" t="s">
        <v>61</v>
      </c>
      <c r="D31" s="55"/>
      <c r="E31" s="30">
        <v>0</v>
      </c>
      <c r="F31" s="31">
        <v>3397</v>
      </c>
      <c r="G31" s="31">
        <v>0</v>
      </c>
      <c r="H31" s="31">
        <v>0</v>
      </c>
      <c r="I31" s="31">
        <v>0</v>
      </c>
      <c r="J31" s="32"/>
      <c r="K31" s="33" t="s">
        <v>0</v>
      </c>
      <c r="L31" s="14"/>
    </row>
    <row r="32" spans="1:12" s="17" customFormat="1" ht="20.100000000000001" customHeight="1">
      <c r="A32" s="14"/>
      <c r="B32" s="29" t="s">
        <v>62</v>
      </c>
      <c r="C32" s="54" t="s">
        <v>63</v>
      </c>
      <c r="D32" s="55"/>
      <c r="E32" s="30">
        <v>272847929</v>
      </c>
      <c r="F32" s="31">
        <v>268891062</v>
      </c>
      <c r="G32" s="31">
        <v>111550137</v>
      </c>
      <c r="H32" s="31">
        <v>284307542</v>
      </c>
      <c r="I32" s="31">
        <v>268295022</v>
      </c>
      <c r="J32" s="31">
        <f>I32-H32</f>
        <v>-16012520</v>
      </c>
      <c r="K32" s="33">
        <f>(J32/H32)</f>
        <v>-5.6321122849424796E-2</v>
      </c>
      <c r="L32" s="14"/>
    </row>
    <row r="33" spans="1:12" s="17" customFormat="1" ht="20.100000000000001" customHeight="1">
      <c r="A33" s="14"/>
      <c r="B33" s="29" t="s">
        <v>64</v>
      </c>
      <c r="C33" s="54" t="s">
        <v>65</v>
      </c>
      <c r="D33" s="55"/>
      <c r="E33" s="30">
        <v>327147739</v>
      </c>
      <c r="F33" s="31">
        <v>1767016201</v>
      </c>
      <c r="G33" s="31">
        <v>620748498</v>
      </c>
      <c r="H33" s="31">
        <v>340365777</v>
      </c>
      <c r="I33" s="31">
        <v>477463404</v>
      </c>
      <c r="J33" s="31">
        <f>I33-H33</f>
        <v>137097627</v>
      </c>
      <c r="K33" s="33">
        <f>(J33/H33)</f>
        <v>0.40279498194085478</v>
      </c>
      <c r="L33" s="14"/>
    </row>
    <row r="34" spans="1:12" s="17" customFormat="1" ht="20.100000000000001" customHeight="1">
      <c r="A34" s="14"/>
      <c r="B34" s="29" t="s">
        <v>66</v>
      </c>
      <c r="C34" s="54" t="s">
        <v>67</v>
      </c>
      <c r="D34" s="55"/>
      <c r="E34" s="30">
        <v>600</v>
      </c>
      <c r="F34" s="31">
        <v>1860396</v>
      </c>
      <c r="G34" s="31">
        <v>0</v>
      </c>
      <c r="H34" s="31">
        <v>600</v>
      </c>
      <c r="I34" s="31">
        <v>690</v>
      </c>
      <c r="J34" s="31">
        <f>I34-H34</f>
        <v>90</v>
      </c>
      <c r="K34" s="33">
        <f>(J34/H34)</f>
        <v>0.15</v>
      </c>
      <c r="L34" s="14"/>
    </row>
    <row r="35" spans="1:12" s="13" customFormat="1" ht="15" customHeight="1">
      <c r="A35" s="11"/>
      <c r="B35" s="38"/>
      <c r="C35" s="39"/>
      <c r="D35" s="40"/>
      <c r="E35" s="41"/>
      <c r="F35" s="42"/>
      <c r="G35" s="42"/>
      <c r="H35" s="42"/>
      <c r="I35" s="42"/>
      <c r="J35" s="42"/>
      <c r="K35" s="42"/>
      <c r="L35" s="11"/>
    </row>
    <row r="36" spans="1:12" s="13" customFormat="1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s="17" customFormat="1" ht="27" customHeight="1">
      <c r="A37" s="14"/>
      <c r="B37" s="56" t="s">
        <v>68</v>
      </c>
      <c r="C37" s="57"/>
      <c r="D37" s="58"/>
      <c r="E37" s="43">
        <v>14894921781</v>
      </c>
      <c r="F37" s="44">
        <v>14933365387</v>
      </c>
      <c r="G37" s="44">
        <v>9344287422</v>
      </c>
      <c r="H37" s="45">
        <v>15637298883</v>
      </c>
      <c r="I37" s="46">
        <v>15947212098</v>
      </c>
      <c r="J37" s="43">
        <v>309913215</v>
      </c>
      <c r="K37" s="47">
        <v>1.9818845781410521E-2</v>
      </c>
      <c r="L37" s="14"/>
    </row>
    <row r="38" spans="1:12" s="13" customFormat="1" ht="21.75" customHeight="1">
      <c r="A38" s="11"/>
      <c r="B38" s="50" t="s">
        <v>69</v>
      </c>
      <c r="C38" s="51"/>
      <c r="D38" s="51"/>
      <c r="E38" s="51"/>
      <c r="F38" s="51"/>
      <c r="G38" s="51"/>
      <c r="H38" s="51"/>
      <c r="I38" s="51"/>
      <c r="J38" s="11"/>
      <c r="K38" s="11"/>
      <c r="L38" s="11"/>
    </row>
    <row r="39" spans="1:12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36">
    <mergeCell ref="B5:C5"/>
    <mergeCell ref="D5:F5"/>
    <mergeCell ref="B6:F6"/>
    <mergeCell ref="B7:F7"/>
    <mergeCell ref="B9:B11"/>
    <mergeCell ref="C9:D11"/>
    <mergeCell ref="J10:J11"/>
    <mergeCell ref="K10:K11"/>
    <mergeCell ref="C12:D12"/>
    <mergeCell ref="C13:D13"/>
    <mergeCell ref="C14:D14"/>
    <mergeCell ref="C15:D15"/>
    <mergeCell ref="C23:D23"/>
    <mergeCell ref="C24:D24"/>
    <mergeCell ref="C25:D25"/>
    <mergeCell ref="C16:D16"/>
    <mergeCell ref="C17:D17"/>
    <mergeCell ref="C18:D18"/>
    <mergeCell ref="C19:D19"/>
    <mergeCell ref="C20:D20"/>
    <mergeCell ref="B38:I38"/>
    <mergeCell ref="B1:K1"/>
    <mergeCell ref="B2:K2"/>
    <mergeCell ref="B3:K3"/>
    <mergeCell ref="C31:D31"/>
    <mergeCell ref="C32:D32"/>
    <mergeCell ref="C33:D33"/>
    <mergeCell ref="C34:D34"/>
    <mergeCell ref="B37:D37"/>
    <mergeCell ref="C26:D26"/>
    <mergeCell ref="C27:D27"/>
    <mergeCell ref="C28:D28"/>
    <mergeCell ref="C29:D29"/>
    <mergeCell ref="C30:D30"/>
    <mergeCell ref="C21:D21"/>
    <mergeCell ref="C22:D22"/>
  </mergeCells>
  <printOptions horizontalCentered="1"/>
  <pageMargins left="0.43307086614173229" right="0.19685039370078741" top="0.35433070866141736" bottom="0.35433070866141736" header="0.11811023622047245" footer="0.11811023622047245"/>
  <pageSetup paperSize="11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2024-09-25T21:02:58Z</dcterms:modified>
</cp:coreProperties>
</file>