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F32C8BDB-A1AD-4D12-AA4E-034E7E92643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  <sheet name="cuadro Comparativo analitico 2" sheetId="2" r:id="rId2"/>
  </sheets>
  <definedNames>
    <definedName name="JR_PAGE_ANCHOR_0_1">'cuadro Comparativo analitico'!$A$1</definedName>
    <definedName name="JR_PAGE_ANCHOR_1_1">'cuadro Comparativo analitico 2'!$A$1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2" l="1"/>
  <c r="J30" i="2" s="1"/>
  <c r="I29" i="2"/>
  <c r="J29" i="2" s="1"/>
  <c r="I26" i="2"/>
  <c r="J26" i="2" s="1"/>
  <c r="I23" i="2"/>
  <c r="J23" i="2" s="1"/>
  <c r="I21" i="2"/>
  <c r="J21" i="2" s="1"/>
  <c r="I20" i="2"/>
  <c r="J20" i="2" s="1"/>
  <c r="I19" i="2"/>
  <c r="J19" i="2" s="1"/>
  <c r="I16" i="2"/>
  <c r="J16" i="2" s="1"/>
  <c r="I14" i="2"/>
  <c r="J14" i="2" s="1"/>
  <c r="I13" i="2"/>
  <c r="J13" i="2" s="1"/>
  <c r="I12" i="2"/>
  <c r="J12" i="2" s="1"/>
  <c r="I28" i="1"/>
  <c r="J28" i="1" s="1"/>
  <c r="I27" i="1"/>
  <c r="J26" i="1"/>
  <c r="I26" i="1"/>
  <c r="I25" i="1"/>
  <c r="J25" i="1" s="1"/>
  <c r="I24" i="1"/>
  <c r="J24" i="1" s="1"/>
  <c r="J23" i="1"/>
  <c r="I23" i="1"/>
  <c r="I22" i="1"/>
  <c r="J22" i="1" s="1"/>
  <c r="I21" i="1"/>
  <c r="J21" i="1" s="1"/>
  <c r="J20" i="1"/>
  <c r="I20" i="1"/>
  <c r="I17" i="1"/>
  <c r="J17" i="1" s="1"/>
  <c r="J16" i="1"/>
  <c r="I16" i="1"/>
  <c r="I15" i="1"/>
  <c r="J15" i="1" s="1"/>
  <c r="I14" i="1"/>
  <c r="J14" i="1" s="1"/>
  <c r="J13" i="1"/>
  <c r="I13" i="1"/>
  <c r="I12" i="1"/>
  <c r="J12" i="1" s="1"/>
</calcChain>
</file>

<file path=xl/sharedStrings.xml><?xml version="1.0" encoding="utf-8"?>
<sst xmlns="http://schemas.openxmlformats.org/spreadsheetml/2006/main" count="151" uniqueCount="74">
  <si>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</si>
  <si>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</si>
  <si>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</si>
  <si>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</si>
  <si>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</si>
  <si>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RELACIONES EXTERIORES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</si>
  <si>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</si>
  <si>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06</t>
    </r>
  </si>
  <si>
    <r>
      <rPr>
        <sz val="10"/>
        <rFont val="Aptos Narrow"/>
      </rPr>
      <t xml:space="preserve"> 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</si>
  <si>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</si>
  <si>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</si>
  <si>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</si>
  <si>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</si>
  <si>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</si>
  <si>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</si>
  <si>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</si>
  <si>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</si>
  <si>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</si>
  <si>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</si>
  <si>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</si>
  <si>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</si>
  <si>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</si>
  <si>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</si>
  <si>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</si>
  <si>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</si>
  <si>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</si>
  <si>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</si>
  <si>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</si>
  <si>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</si>
  <si>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</si>
  <si>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</si>
  <si>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</si>
  <si>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</si>
  <si>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</si>
  <si>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</si>
  <si>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</si>
  <si>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</si>
  <si>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</si>
  <si>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11</t>
    </r>
  </si>
  <si>
    <r>
      <rPr>
        <sz val="10"/>
        <rFont val="Times New Roman"/>
      </rPr>
      <t>VENTA DE ACTIVOS FINANCIEROS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</si>
  <si>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</si>
  <si>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</si>
  <si>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</si>
  <si>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</si>
  <si>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</si>
  <si>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</si>
  <si>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</si>
  <si>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</si>
  <si>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</si>
  <si>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</si>
  <si>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</si>
  <si>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</si>
  <si>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</si>
  <si>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</si>
  <si>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</si>
  <si>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</si>
  <si>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</si>
  <si>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</si>
  <si>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</si>
  <si>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</si>
  <si>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</si>
  <si>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</si>
  <si>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Moneda Extranjera</t>
    </r>
  </si>
  <si>
    <r>
      <rPr>
        <sz val="10"/>
        <rFont val="Times New Roman"/>
      </rPr>
      <t>Miles de US$</t>
    </r>
  </si>
  <si>
    <r>
      <rPr>
        <b/>
        <sz val="10"/>
        <rFont val="Times New Roman"/>
      </rPr>
      <t>(En US$ de 2024)</t>
    </r>
  </si>
  <si>
    <r>
      <rPr>
        <b/>
        <sz val="10"/>
        <rFont val="Times New Roman"/>
      </rPr>
      <t>(En US$ de 2025)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</si>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</sst>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10"/>
      <name val="Aptos Narrow"/>
    </font>
    <font>
      <sz val="8"/>
      <name val="Times New Roman"/>
    </font>
  </fonts>
  <fills count="4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3" fillId="26" borderId="5" xfId="0" applyFont="1" applyFill="1" applyBorder="1" applyAlignment="1">
      <alignment horizontal="center" vertical="top" wrapText="1"/>
    </xf>
    <xf numFmtId="3" fontId="2" fillId="29" borderId="5" xfId="0" applyNumberFormat="1" applyFont="1" applyFill="1" applyBorder="1" applyAlignment="1">
      <alignment horizontal="right" vertical="top" wrapText="1"/>
    </xf>
    <xf numFmtId="164" fontId="2" fillId="30" borderId="5" xfId="0" applyNumberFormat="1" applyFont="1" applyFill="1" applyBorder="1" applyAlignment="1">
      <alignment horizontal="right" vertical="top" wrapText="1"/>
    </xf>
    <xf numFmtId="0" fontId="3" fillId="31" borderId="9" xfId="0" applyFont="1" applyFill="1" applyBorder="1" applyAlignment="1">
      <alignment horizontal="center" vertical="top" wrapText="1"/>
    </xf>
    <xf numFmtId="3" fontId="3" fillId="34" borderId="9" xfId="0" applyNumberFormat="1" applyFont="1" applyFill="1" applyBorder="1" applyAlignment="1">
      <alignment horizontal="right" vertical="top" wrapText="1"/>
    </xf>
    <xf numFmtId="164" fontId="3" fillId="35" borderId="9" xfId="0" applyNumberFormat="1" applyFont="1" applyFill="1" applyBorder="1" applyAlignment="1">
      <alignment horizontal="right" vertical="top" wrapText="1"/>
    </xf>
    <xf numFmtId="0" fontId="0" fillId="36" borderId="9" xfId="0" applyFill="1" applyBorder="1" applyAlignment="1" applyProtection="1">
      <alignment wrapText="1"/>
      <protection locked="0"/>
    </xf>
    <xf numFmtId="0" fontId="0" fillId="37" borderId="10" xfId="0" applyFill="1" applyBorder="1" applyAlignment="1" applyProtection="1">
      <alignment wrapText="1"/>
      <protection locked="0"/>
    </xf>
    <xf numFmtId="0" fontId="0" fillId="38" borderId="11" xfId="0" applyFill="1" applyBorder="1" applyAlignment="1" applyProtection="1">
      <alignment wrapText="1"/>
      <protection locked="0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0" fontId="0" fillId="41" borderId="14" xfId="0" applyFill="1" applyBorder="1" applyAlignment="1" applyProtection="1">
      <alignment wrapText="1"/>
      <protection locked="0"/>
    </xf>
    <xf numFmtId="3" fontId="2" fillId="44" borderId="6" xfId="0" applyNumberFormat="1" applyFont="1" applyFill="1" applyBorder="1" applyAlignment="1">
      <alignment horizontal="right" vertical="center" wrapText="1"/>
    </xf>
    <xf numFmtId="164" fontId="2" fillId="45" borderId="6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2" fillId="23" borderId="8" xfId="0" applyFont="1" applyFill="1" applyBorder="1" applyAlignment="1">
      <alignment horizontal="center" vertical="center" wrapText="1"/>
    </xf>
    <xf numFmtId="0" fontId="2" fillId="25" borderId="8" xfId="0" applyFont="1" applyFill="1" applyBorder="1" applyAlignment="1" applyProtection="1">
      <alignment horizontal="center" vertical="center" wrapText="1"/>
      <protection locked="0"/>
    </xf>
    <xf numFmtId="0" fontId="2" fillId="27" borderId="5" xfId="0" applyFont="1" applyFill="1" applyBorder="1" applyAlignment="1">
      <alignment horizontal="left" vertical="top" wrapText="1"/>
    </xf>
    <xf numFmtId="0" fontId="2" fillId="28" borderId="5" xfId="0" applyFont="1" applyFill="1" applyBorder="1" applyAlignment="1" applyProtection="1">
      <alignment horizontal="left" vertical="top" wrapText="1"/>
      <protection locked="0"/>
    </xf>
    <xf numFmtId="0" fontId="3" fillId="32" borderId="9" xfId="0" applyFont="1" applyFill="1" applyBorder="1" applyAlignment="1">
      <alignment horizontal="left" vertical="top" wrapText="1"/>
    </xf>
    <xf numFmtId="0" fontId="3" fillId="33" borderId="9" xfId="0" applyFont="1" applyFill="1" applyBorder="1" applyAlignment="1" applyProtection="1">
      <alignment horizontal="left" vertical="top" wrapText="1"/>
      <protection locked="0"/>
    </xf>
    <xf numFmtId="0" fontId="2" fillId="42" borderId="6" xfId="0" applyFont="1" applyFill="1" applyBorder="1" applyAlignment="1">
      <alignment horizontal="left" vertical="top" wrapText="1"/>
    </xf>
    <xf numFmtId="0" fontId="2" fillId="43" borderId="6" xfId="0" applyFont="1" applyFill="1" applyBorder="1" applyAlignment="1" applyProtection="1">
      <alignment horizontal="left" vertical="top" wrapText="1"/>
      <protection locked="0"/>
    </xf>
    <xf numFmtId="0" fontId="5" fillId="46" borderId="1" xfId="0" applyFont="1" applyFill="1" applyBorder="1" applyAlignment="1">
      <alignment horizontal="left" wrapText="1"/>
    </xf>
    <xf numFmtId="0" fontId="5" fillId="47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34"/>
  <sheetViews>
    <sheetView tabSelected="1" workbookViewId="0">
      <selection sqref="A1:H1"/>
    </sheetView>
  </sheetViews>
  <sheetFormatPr baseColWidth="10" defaultColWidth="9.140625" defaultRowHeight="15"/>
  <cols>
    <col min="1" max="1" width="4.7109375" customWidth="1"/>
    <col min="2" max="2" width="5" customWidth="1"/>
    <col min="3" max="3" width="45.140625" customWidth="1"/>
    <col min="4" max="4" width="13.28515625" customWidth="1"/>
    <col min="5" max="5" width="14.5703125" customWidth="1"/>
    <col min="6" max="7" width="13.28515625" customWidth="1"/>
    <col min="8" max="8" width="15.42578125" customWidth="1"/>
    <col min="9" max="10" width="13.28515625" customWidth="1"/>
    <col min="11" max="11" width="5.42578125" customWidth="1"/>
  </cols>
  <sheetData>
    <row r="1" spans="1:11" ht="17.100000000000001" customHeight="1">
      <c r="A1" s="24" t="s">
        <v>0</v>
      </c>
      <c r="B1" s="25"/>
      <c r="C1" s="25"/>
      <c r="D1" s="25"/>
      <c r="E1" s="25"/>
      <c r="F1" s="25"/>
      <c r="G1" s="25"/>
      <c r="H1" s="25"/>
      <c r="I1" s="1"/>
      <c r="J1" s="1"/>
      <c r="K1" s="1"/>
    </row>
    <row r="2" spans="1:11" ht="17.100000000000001" customHeight="1">
      <c r="A2" s="24" t="s">
        <v>1</v>
      </c>
      <c r="B2" s="25"/>
      <c r="C2" s="25"/>
      <c r="D2" s="25"/>
      <c r="E2" s="25"/>
      <c r="F2" s="25"/>
      <c r="G2" s="25"/>
      <c r="H2" s="25"/>
      <c r="I2" s="1"/>
      <c r="J2" s="1"/>
      <c r="K2" s="1"/>
    </row>
    <row r="3" spans="1:11" ht="15" customHeight="1">
      <c r="A3" s="26" t="s">
        <v>2</v>
      </c>
      <c r="B3" s="27"/>
      <c r="C3" s="27"/>
      <c r="D3" s="27"/>
      <c r="E3" s="27"/>
      <c r="F3" s="27"/>
      <c r="G3" s="27"/>
      <c r="H3" s="27"/>
      <c r="I3" s="1"/>
      <c r="J3" s="1"/>
      <c r="K3" s="1"/>
    </row>
    <row r="4" spans="1:11" ht="15" customHeight="1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>
      <c r="A5" s="28" t="s">
        <v>4</v>
      </c>
      <c r="B5" s="29"/>
      <c r="C5" s="30" t="s">
        <v>5</v>
      </c>
      <c r="D5" s="31"/>
      <c r="E5" s="31"/>
      <c r="F5" s="1"/>
      <c r="G5" s="2" t="s">
        <v>6</v>
      </c>
      <c r="H5" s="2" t="s">
        <v>7</v>
      </c>
      <c r="I5" s="1"/>
      <c r="J5" s="1"/>
      <c r="K5" s="1"/>
    </row>
    <row r="6" spans="1:11" ht="15" customHeight="1">
      <c r="A6" s="32" t="s">
        <v>8</v>
      </c>
      <c r="B6" s="33"/>
      <c r="C6" s="33"/>
      <c r="D6" s="33"/>
      <c r="E6" s="33"/>
      <c r="F6" s="1"/>
      <c r="G6" s="1"/>
      <c r="H6" s="1"/>
      <c r="I6" s="1"/>
      <c r="J6" s="1"/>
      <c r="K6" s="1"/>
    </row>
    <row r="7" spans="1:11" ht="15" customHeight="1">
      <c r="A7" s="32" t="s">
        <v>8</v>
      </c>
      <c r="B7" s="33"/>
      <c r="C7" s="33"/>
      <c r="D7" s="33"/>
      <c r="E7" s="33"/>
      <c r="F7" s="1"/>
      <c r="G7" s="1"/>
      <c r="H7" s="1"/>
      <c r="I7" s="1"/>
      <c r="J7" s="1"/>
      <c r="K7" s="1"/>
    </row>
    <row r="8" spans="1:11" ht="15" customHeight="1">
      <c r="A8" s="1"/>
      <c r="B8" s="1"/>
      <c r="C8" s="1"/>
      <c r="D8" s="1"/>
      <c r="E8" s="1"/>
      <c r="F8" s="3" t="s">
        <v>9</v>
      </c>
      <c r="G8" s="1"/>
      <c r="H8" s="1"/>
      <c r="I8" s="1"/>
      <c r="J8" s="1"/>
      <c r="K8" s="1"/>
    </row>
    <row r="9" spans="1:11" ht="15" customHeight="1">
      <c r="A9" s="34" t="s">
        <v>10</v>
      </c>
      <c r="B9" s="36" t="s">
        <v>11</v>
      </c>
      <c r="C9" s="37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1" ht="80.099999999999994" customHeight="1">
      <c r="A10" s="35"/>
      <c r="B10" s="37"/>
      <c r="C10" s="37"/>
      <c r="D10" s="6" t="s">
        <v>19</v>
      </c>
      <c r="E10" s="7" t="s">
        <v>20</v>
      </c>
      <c r="F10" s="7" t="s">
        <v>21</v>
      </c>
      <c r="G10" s="7" t="s">
        <v>22</v>
      </c>
      <c r="H10" s="7" t="s">
        <v>23</v>
      </c>
      <c r="I10" s="38" t="s">
        <v>24</v>
      </c>
      <c r="J10" s="38" t="s">
        <v>25</v>
      </c>
      <c r="K10" s="1"/>
    </row>
    <row r="11" spans="1:11" ht="30" customHeight="1">
      <c r="A11" s="35"/>
      <c r="B11" s="37"/>
      <c r="C11" s="37"/>
      <c r="D11" s="9" t="s">
        <v>26</v>
      </c>
      <c r="E11" s="8" t="s">
        <v>26</v>
      </c>
      <c r="F11" s="8" t="s">
        <v>26</v>
      </c>
      <c r="G11" s="8" t="s">
        <v>27</v>
      </c>
      <c r="H11" s="8" t="s">
        <v>27</v>
      </c>
      <c r="I11" s="39"/>
      <c r="J11" s="39"/>
      <c r="K11" s="1"/>
    </row>
    <row r="12" spans="1:11" ht="15" customHeight="1">
      <c r="A12" s="10" t="s">
        <v>28</v>
      </c>
      <c r="B12" s="40" t="s">
        <v>29</v>
      </c>
      <c r="C12" s="41"/>
      <c r="D12" s="11">
        <v>107891676</v>
      </c>
      <c r="E12" s="11">
        <v>110073564</v>
      </c>
      <c r="F12" s="11">
        <v>71567852</v>
      </c>
      <c r="G12" s="11">
        <v>112396539</v>
      </c>
      <c r="H12" s="11">
        <v>110514309</v>
      </c>
      <c r="I12" s="11">
        <f t="shared" ref="I12:I17" si="0">H12-G12</f>
        <v>-1882230</v>
      </c>
      <c r="J12" s="12">
        <f t="shared" ref="J12:J17" si="1">(I12/G12)</f>
        <v>-1.6746334155360424E-2</v>
      </c>
      <c r="K12" s="1"/>
    </row>
    <row r="13" spans="1:11" ht="15" customHeight="1">
      <c r="A13" s="13" t="s">
        <v>30</v>
      </c>
      <c r="B13" s="42" t="s">
        <v>31</v>
      </c>
      <c r="C13" s="43"/>
      <c r="D13" s="14">
        <v>10766412</v>
      </c>
      <c r="E13" s="14">
        <v>10690228</v>
      </c>
      <c r="F13" s="14">
        <v>6714264</v>
      </c>
      <c r="G13" s="14">
        <v>11145390</v>
      </c>
      <c r="H13" s="14">
        <v>11292122</v>
      </c>
      <c r="I13" s="14">
        <f t="shared" si="0"/>
        <v>146732</v>
      </c>
      <c r="J13" s="15">
        <f t="shared" si="1"/>
        <v>1.3165263844513293E-2</v>
      </c>
      <c r="K13" s="1"/>
    </row>
    <row r="14" spans="1:11" ht="15" customHeight="1">
      <c r="A14" s="13" t="s">
        <v>32</v>
      </c>
      <c r="B14" s="42" t="s">
        <v>33</v>
      </c>
      <c r="C14" s="43"/>
      <c r="D14" s="14">
        <v>1351791</v>
      </c>
      <c r="E14" s="14">
        <v>1351781</v>
      </c>
      <c r="F14" s="14">
        <v>1337189</v>
      </c>
      <c r="G14" s="14">
        <v>1408566</v>
      </c>
      <c r="H14" s="14">
        <v>1384301</v>
      </c>
      <c r="I14" s="14">
        <f t="shared" si="0"/>
        <v>-24265</v>
      </c>
      <c r="J14" s="15">
        <f t="shared" si="1"/>
        <v>-1.7226739819078411E-2</v>
      </c>
      <c r="K14" s="1"/>
    </row>
    <row r="15" spans="1:11" ht="15" customHeight="1">
      <c r="A15" s="13" t="s">
        <v>34</v>
      </c>
      <c r="B15" s="42" t="s">
        <v>35</v>
      </c>
      <c r="C15" s="43"/>
      <c r="D15" s="14">
        <v>535917</v>
      </c>
      <c r="E15" s="14">
        <v>1131037</v>
      </c>
      <c r="F15" s="14">
        <v>1929638</v>
      </c>
      <c r="G15" s="14">
        <v>540263</v>
      </c>
      <c r="H15" s="14">
        <v>120</v>
      </c>
      <c r="I15" s="14">
        <f t="shared" si="0"/>
        <v>-540143</v>
      </c>
      <c r="J15" s="15">
        <f t="shared" si="1"/>
        <v>-0.99977788595554384</v>
      </c>
      <c r="K15" s="1"/>
    </row>
    <row r="16" spans="1:11" ht="15" customHeight="1">
      <c r="A16" s="13" t="s">
        <v>36</v>
      </c>
      <c r="B16" s="42" t="s">
        <v>37</v>
      </c>
      <c r="C16" s="43"/>
      <c r="D16" s="14">
        <v>101466411</v>
      </c>
      <c r="E16" s="14">
        <v>101782407</v>
      </c>
      <c r="F16" s="14">
        <v>62225472</v>
      </c>
      <c r="G16" s="14">
        <v>105716682</v>
      </c>
      <c r="H16" s="14">
        <v>104542529</v>
      </c>
      <c r="I16" s="14">
        <f t="shared" si="0"/>
        <v>-1174153</v>
      </c>
      <c r="J16" s="15">
        <f t="shared" si="1"/>
        <v>-1.1106600943075379E-2</v>
      </c>
      <c r="K16" s="1"/>
    </row>
    <row r="17" spans="1:11" ht="15" customHeight="1">
      <c r="A17" s="13" t="s">
        <v>38</v>
      </c>
      <c r="B17" s="42" t="s">
        <v>39</v>
      </c>
      <c r="C17" s="43"/>
      <c r="D17" s="14">
        <v>-6228925</v>
      </c>
      <c r="E17" s="14">
        <v>-7474174</v>
      </c>
      <c r="F17" s="14">
        <v>-2244984</v>
      </c>
      <c r="G17" s="14">
        <v>-6414432</v>
      </c>
      <c r="H17" s="14">
        <v>-6704833</v>
      </c>
      <c r="I17" s="14">
        <f t="shared" si="0"/>
        <v>-290401</v>
      </c>
      <c r="J17" s="15">
        <f t="shared" si="1"/>
        <v>4.5273065487326077E-2</v>
      </c>
      <c r="K17" s="1"/>
    </row>
    <row r="18" spans="1:11" ht="15" customHeight="1">
      <c r="A18" s="13" t="s">
        <v>40</v>
      </c>
      <c r="B18" s="42" t="s">
        <v>41</v>
      </c>
      <c r="C18" s="43"/>
      <c r="D18" s="14">
        <v>10</v>
      </c>
      <c r="E18" s="14">
        <v>20</v>
      </c>
      <c r="F18" s="14">
        <v>1606273</v>
      </c>
      <c r="G18" s="14">
        <v>10</v>
      </c>
      <c r="H18" s="14">
        <v>10</v>
      </c>
      <c r="I18" s="16"/>
      <c r="J18" s="15" t="s">
        <v>28</v>
      </c>
      <c r="K18" s="1"/>
    </row>
    <row r="19" spans="1:11" ht="15" customHeight="1">
      <c r="A19" s="13" t="s">
        <v>42</v>
      </c>
      <c r="B19" s="42" t="s">
        <v>43</v>
      </c>
      <c r="C19" s="43"/>
      <c r="D19" s="14">
        <v>60</v>
      </c>
      <c r="E19" s="14">
        <v>2592265</v>
      </c>
      <c r="F19" s="14">
        <v>0</v>
      </c>
      <c r="G19" s="14">
        <v>60</v>
      </c>
      <c r="H19" s="14">
        <v>60</v>
      </c>
      <c r="I19" s="16"/>
      <c r="J19" s="15" t="s">
        <v>28</v>
      </c>
      <c r="K19" s="1"/>
    </row>
    <row r="20" spans="1:11" ht="15" customHeight="1">
      <c r="A20" s="10" t="s">
        <v>28</v>
      </c>
      <c r="B20" s="40" t="s">
        <v>44</v>
      </c>
      <c r="C20" s="41"/>
      <c r="D20" s="11">
        <v>107891676</v>
      </c>
      <c r="E20" s="11">
        <v>110073564</v>
      </c>
      <c r="F20" s="11">
        <v>67195622</v>
      </c>
      <c r="G20" s="11">
        <v>112396539</v>
      </c>
      <c r="H20" s="11">
        <v>110514309</v>
      </c>
      <c r="I20" s="11">
        <f t="shared" ref="I20:I28" si="2">H20-G20</f>
        <v>-1882230</v>
      </c>
      <c r="J20" s="12">
        <f t="shared" ref="J20:J26" si="3">(I20/G20)</f>
        <v>-1.6746334155360424E-2</v>
      </c>
      <c r="K20" s="1"/>
    </row>
    <row r="21" spans="1:11" ht="15" customHeight="1">
      <c r="A21" s="13" t="s">
        <v>45</v>
      </c>
      <c r="B21" s="42" t="s">
        <v>46</v>
      </c>
      <c r="C21" s="43"/>
      <c r="D21" s="14">
        <v>69885910</v>
      </c>
      <c r="E21" s="14">
        <v>68916689</v>
      </c>
      <c r="F21" s="14">
        <v>42782345</v>
      </c>
      <c r="G21" s="14">
        <v>72821118</v>
      </c>
      <c r="H21" s="14">
        <v>73222140</v>
      </c>
      <c r="I21" s="14">
        <f t="shared" si="2"/>
        <v>401022</v>
      </c>
      <c r="J21" s="15">
        <f t="shared" si="3"/>
        <v>5.5069464876933089E-3</v>
      </c>
      <c r="K21" s="1"/>
    </row>
    <row r="22" spans="1:11" ht="15" customHeight="1">
      <c r="A22" s="13" t="s">
        <v>47</v>
      </c>
      <c r="B22" s="42" t="s">
        <v>48</v>
      </c>
      <c r="C22" s="43"/>
      <c r="D22" s="14">
        <v>9753098</v>
      </c>
      <c r="E22" s="14">
        <v>9461718</v>
      </c>
      <c r="F22" s="14">
        <v>5930791</v>
      </c>
      <c r="G22" s="14">
        <v>10162728</v>
      </c>
      <c r="H22" s="14">
        <v>10251783</v>
      </c>
      <c r="I22" s="14">
        <f t="shared" si="2"/>
        <v>89055</v>
      </c>
      <c r="J22" s="15">
        <f t="shared" si="3"/>
        <v>8.7629030315482213E-3</v>
      </c>
      <c r="K22" s="1"/>
    </row>
    <row r="23" spans="1:11" ht="15" customHeight="1">
      <c r="A23" s="13" t="s">
        <v>49</v>
      </c>
      <c r="B23" s="42" t="s">
        <v>50</v>
      </c>
      <c r="C23" s="43"/>
      <c r="D23" s="14">
        <v>40</v>
      </c>
      <c r="E23" s="14">
        <v>159875</v>
      </c>
      <c r="F23" s="14">
        <v>159834</v>
      </c>
      <c r="G23" s="14">
        <v>40</v>
      </c>
      <c r="H23" s="14">
        <v>50</v>
      </c>
      <c r="I23" s="14">
        <f t="shared" si="2"/>
        <v>10</v>
      </c>
      <c r="J23" s="15">
        <f t="shared" si="3"/>
        <v>0.25</v>
      </c>
      <c r="K23" s="1"/>
    </row>
    <row r="24" spans="1:11" ht="15" customHeight="1">
      <c r="A24" s="13" t="s">
        <v>51</v>
      </c>
      <c r="B24" s="42" t="s">
        <v>31</v>
      </c>
      <c r="C24" s="43"/>
      <c r="D24" s="14">
        <v>23636437</v>
      </c>
      <c r="E24" s="14">
        <v>23519932</v>
      </c>
      <c r="F24" s="14">
        <v>13009743</v>
      </c>
      <c r="G24" s="14">
        <v>24621647</v>
      </c>
      <c r="H24" s="14">
        <v>22559931</v>
      </c>
      <c r="I24" s="14">
        <f t="shared" si="2"/>
        <v>-2061716</v>
      </c>
      <c r="J24" s="15">
        <f t="shared" si="3"/>
        <v>-8.3735909299650024E-2</v>
      </c>
      <c r="K24" s="1"/>
    </row>
    <row r="25" spans="1:11" ht="15" customHeight="1">
      <c r="A25" s="13" t="s">
        <v>52</v>
      </c>
      <c r="B25" s="42" t="s">
        <v>53</v>
      </c>
      <c r="C25" s="43"/>
      <c r="D25" s="14">
        <v>432408</v>
      </c>
      <c r="E25" s="14">
        <v>1369839</v>
      </c>
      <c r="F25" s="14">
        <v>816648</v>
      </c>
      <c r="G25" s="14">
        <v>432408</v>
      </c>
      <c r="H25" s="14">
        <v>120</v>
      </c>
      <c r="I25" s="14">
        <f t="shared" si="2"/>
        <v>-432288</v>
      </c>
      <c r="J25" s="15">
        <f t="shared" si="3"/>
        <v>-0.99972248432036415</v>
      </c>
      <c r="K25" s="1"/>
    </row>
    <row r="26" spans="1:11" ht="15" customHeight="1">
      <c r="A26" s="13" t="s">
        <v>54</v>
      </c>
      <c r="B26" s="42" t="s">
        <v>55</v>
      </c>
      <c r="C26" s="43"/>
      <c r="D26" s="14">
        <v>4162237</v>
      </c>
      <c r="E26" s="14">
        <v>4163994</v>
      </c>
      <c r="F26" s="14">
        <v>2020989</v>
      </c>
      <c r="G26" s="14">
        <v>4337052</v>
      </c>
      <c r="H26" s="14">
        <v>4163005</v>
      </c>
      <c r="I26" s="14">
        <f t="shared" si="2"/>
        <v>-174047</v>
      </c>
      <c r="J26" s="15">
        <f t="shared" si="3"/>
        <v>-4.0130254375552794E-2</v>
      </c>
      <c r="K26" s="1"/>
    </row>
    <row r="27" spans="1:11" ht="15" customHeight="1">
      <c r="A27" s="13" t="s">
        <v>56</v>
      </c>
      <c r="B27" s="42" t="s">
        <v>57</v>
      </c>
      <c r="C27" s="43"/>
      <c r="D27" s="14">
        <v>0</v>
      </c>
      <c r="E27" s="14">
        <v>0</v>
      </c>
      <c r="F27" s="14">
        <v>0</v>
      </c>
      <c r="G27" s="14">
        <v>0</v>
      </c>
      <c r="H27" s="14">
        <v>307781</v>
      </c>
      <c r="I27" s="14">
        <f t="shared" si="2"/>
        <v>307781</v>
      </c>
      <c r="J27" s="15" t="s">
        <v>28</v>
      </c>
      <c r="K27" s="1"/>
    </row>
    <row r="28" spans="1:11" ht="15" customHeight="1">
      <c r="A28" s="13" t="s">
        <v>58</v>
      </c>
      <c r="B28" s="42" t="s">
        <v>59</v>
      </c>
      <c r="C28" s="43"/>
      <c r="D28" s="14">
        <v>21546</v>
      </c>
      <c r="E28" s="14">
        <v>2481517</v>
      </c>
      <c r="F28" s="14">
        <v>2475272</v>
      </c>
      <c r="G28" s="14">
        <v>21546</v>
      </c>
      <c r="H28" s="14">
        <v>9499</v>
      </c>
      <c r="I28" s="14">
        <f t="shared" si="2"/>
        <v>-12047</v>
      </c>
      <c r="J28" s="15">
        <f>(I28/G28)</f>
        <v>-0.55912930474333988</v>
      </c>
      <c r="K28" s="1"/>
    </row>
    <row r="29" spans="1:11" ht="15" customHeight="1">
      <c r="A29" s="16"/>
      <c r="B29" s="17"/>
      <c r="C29" s="18"/>
      <c r="D29" s="16"/>
      <c r="E29" s="16"/>
      <c r="F29" s="16"/>
      <c r="G29" s="16"/>
      <c r="H29" s="16"/>
      <c r="I29" s="16"/>
      <c r="J29" s="16"/>
      <c r="K29" s="1"/>
    </row>
    <row r="30" spans="1:11" ht="15" customHeight="1">
      <c r="A30" s="19"/>
      <c r="B30" s="20"/>
      <c r="C30" s="21"/>
      <c r="D30" s="19"/>
      <c r="E30" s="19"/>
      <c r="F30" s="19"/>
      <c r="G30" s="19"/>
      <c r="H30" s="19"/>
      <c r="I30" s="19"/>
      <c r="J30" s="19"/>
      <c r="K30" s="1"/>
    </row>
    <row r="31" spans="1:11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" customHeight="1">
      <c r="A32" s="44" t="s">
        <v>60</v>
      </c>
      <c r="B32" s="45"/>
      <c r="C32" s="45"/>
      <c r="D32" s="22">
        <v>107459208</v>
      </c>
      <c r="E32" s="22">
        <v>106243694</v>
      </c>
      <c r="F32" s="22">
        <v>63925188</v>
      </c>
      <c r="G32" s="22">
        <v>111964071</v>
      </c>
      <c r="H32" s="22">
        <v>110514129</v>
      </c>
      <c r="I32" s="22">
        <v>-1449942</v>
      </c>
      <c r="J32" s="23">
        <v>-1.2950065025770632E-2</v>
      </c>
      <c r="K32" s="1"/>
    </row>
    <row r="33" spans="1:11" ht="15" customHeight="1">
      <c r="A33" s="46" t="s">
        <v>61</v>
      </c>
      <c r="B33" s="47"/>
      <c r="C33" s="47"/>
      <c r="D33" s="47"/>
      <c r="E33" s="47"/>
      <c r="F33" s="47"/>
      <c r="G33" s="47"/>
      <c r="H33" s="47"/>
      <c r="I33" s="1"/>
      <c r="J33" s="1"/>
      <c r="K33" s="1"/>
    </row>
    <row r="34" spans="1:11" ht="5.0999999999999996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30">
    <mergeCell ref="B26:C26"/>
    <mergeCell ref="B27:C27"/>
    <mergeCell ref="B28:C28"/>
    <mergeCell ref="A32:C32"/>
    <mergeCell ref="A33:H33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J10:J11"/>
    <mergeCell ref="B12:C12"/>
    <mergeCell ref="B13:C13"/>
    <mergeCell ref="B14:C14"/>
    <mergeCell ref="B15:C15"/>
    <mergeCell ref="A6:E6"/>
    <mergeCell ref="A7:E7"/>
    <mergeCell ref="A9:A11"/>
    <mergeCell ref="B9:C11"/>
    <mergeCell ref="I10:I11"/>
    <mergeCell ref="A1:H1"/>
    <mergeCell ref="A2:H2"/>
    <mergeCell ref="A3:H3"/>
    <mergeCell ref="A5:B5"/>
    <mergeCell ref="C5:E5"/>
  </mergeCells>
  <pageMargins left="0" right="0" top="0" bottom="0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K36"/>
  <sheetViews>
    <sheetView topLeftCell="A19" workbookViewId="0">
      <selection sqref="A1:H1"/>
    </sheetView>
  </sheetViews>
  <sheetFormatPr baseColWidth="10" defaultColWidth="9.140625" defaultRowHeight="15"/>
  <cols>
    <col min="1" max="1" width="4.7109375" customWidth="1"/>
    <col min="2" max="2" width="5" customWidth="1"/>
    <col min="3" max="3" width="45.140625" customWidth="1"/>
    <col min="4" max="4" width="13.28515625" customWidth="1"/>
    <col min="5" max="5" width="14.7109375" customWidth="1"/>
    <col min="6" max="7" width="13.28515625" customWidth="1"/>
    <col min="8" max="8" width="15" customWidth="1"/>
    <col min="9" max="10" width="13.28515625" customWidth="1"/>
    <col min="11" max="11" width="5.42578125" customWidth="1"/>
  </cols>
  <sheetData>
    <row r="1" spans="1:11" ht="17.100000000000001" customHeight="1">
      <c r="A1" s="24" t="s">
        <v>0</v>
      </c>
      <c r="B1" s="25"/>
      <c r="C1" s="25"/>
      <c r="D1" s="25"/>
      <c r="E1" s="25"/>
      <c r="F1" s="25"/>
      <c r="G1" s="25"/>
      <c r="H1" s="25"/>
      <c r="I1" s="1"/>
      <c r="J1" s="1"/>
      <c r="K1" s="1"/>
    </row>
    <row r="2" spans="1:11" ht="17.100000000000001" customHeight="1">
      <c r="A2" s="24" t="s">
        <v>1</v>
      </c>
      <c r="B2" s="25"/>
      <c r="C2" s="25"/>
      <c r="D2" s="25"/>
      <c r="E2" s="25"/>
      <c r="F2" s="25"/>
      <c r="G2" s="25"/>
      <c r="H2" s="25"/>
      <c r="I2" s="1"/>
      <c r="J2" s="1"/>
      <c r="K2" s="1"/>
    </row>
    <row r="3" spans="1:11" ht="15" customHeight="1">
      <c r="A3" s="26" t="s">
        <v>62</v>
      </c>
      <c r="B3" s="27"/>
      <c r="C3" s="27"/>
      <c r="D3" s="27"/>
      <c r="E3" s="27"/>
      <c r="F3" s="27"/>
      <c r="G3" s="27"/>
      <c r="H3" s="27"/>
      <c r="I3" s="1"/>
      <c r="J3" s="1"/>
      <c r="K3" s="1"/>
    </row>
    <row r="4" spans="1:11" ht="15" customHeight="1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>
      <c r="A5" s="28" t="s">
        <v>4</v>
      </c>
      <c r="B5" s="29"/>
      <c r="C5" s="30" t="s">
        <v>5</v>
      </c>
      <c r="D5" s="31"/>
      <c r="E5" s="31"/>
      <c r="F5" s="1"/>
      <c r="G5" s="2" t="s">
        <v>6</v>
      </c>
      <c r="H5" s="2" t="s">
        <v>7</v>
      </c>
      <c r="I5" s="1"/>
      <c r="J5" s="1"/>
      <c r="K5" s="1"/>
    </row>
    <row r="6" spans="1:11" ht="15" customHeight="1">
      <c r="A6" s="32" t="s">
        <v>8</v>
      </c>
      <c r="B6" s="33"/>
      <c r="C6" s="33"/>
      <c r="D6" s="33"/>
      <c r="E6" s="33"/>
      <c r="F6" s="1"/>
      <c r="G6" s="1"/>
      <c r="H6" s="1"/>
      <c r="I6" s="1"/>
      <c r="J6" s="1"/>
      <c r="K6" s="1"/>
    </row>
    <row r="7" spans="1:11" ht="15" customHeight="1">
      <c r="A7" s="32" t="s">
        <v>8</v>
      </c>
      <c r="B7" s="33"/>
      <c r="C7" s="33"/>
      <c r="D7" s="33"/>
      <c r="E7" s="33"/>
      <c r="F7" s="1"/>
      <c r="G7" s="1"/>
      <c r="H7" s="1"/>
      <c r="I7" s="1"/>
      <c r="J7" s="1"/>
      <c r="K7" s="1"/>
    </row>
    <row r="8" spans="1:11" ht="15" customHeight="1">
      <c r="A8" s="1"/>
      <c r="B8" s="1"/>
      <c r="C8" s="1"/>
      <c r="D8" s="1"/>
      <c r="E8" s="1"/>
      <c r="F8" s="3" t="s">
        <v>63</v>
      </c>
      <c r="G8" s="1"/>
      <c r="H8" s="1"/>
      <c r="I8" s="1"/>
      <c r="J8" s="1"/>
      <c r="K8" s="1"/>
    </row>
    <row r="9" spans="1:11" ht="15" customHeight="1">
      <c r="A9" s="34" t="s">
        <v>10</v>
      </c>
      <c r="B9" s="36" t="s">
        <v>11</v>
      </c>
      <c r="C9" s="37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1" ht="80.099999999999994" customHeight="1">
      <c r="A10" s="35"/>
      <c r="B10" s="37"/>
      <c r="C10" s="37"/>
      <c r="D10" s="6" t="s">
        <v>19</v>
      </c>
      <c r="E10" s="7" t="s">
        <v>20</v>
      </c>
      <c r="F10" s="7" t="s">
        <v>21</v>
      </c>
      <c r="G10" s="7" t="s">
        <v>22</v>
      </c>
      <c r="H10" s="7" t="s">
        <v>23</v>
      </c>
      <c r="I10" s="38" t="s">
        <v>24</v>
      </c>
      <c r="J10" s="38" t="s">
        <v>25</v>
      </c>
      <c r="K10" s="1"/>
    </row>
    <row r="11" spans="1:11" ht="30" customHeight="1">
      <c r="A11" s="35"/>
      <c r="B11" s="37"/>
      <c r="C11" s="37"/>
      <c r="D11" s="9" t="s">
        <v>64</v>
      </c>
      <c r="E11" s="8" t="s">
        <v>64</v>
      </c>
      <c r="F11" s="8" t="s">
        <v>64</v>
      </c>
      <c r="G11" s="8" t="s">
        <v>65</v>
      </c>
      <c r="H11" s="8" t="s">
        <v>65</v>
      </c>
      <c r="I11" s="39"/>
      <c r="J11" s="39"/>
      <c r="K11" s="1"/>
    </row>
    <row r="12" spans="1:11" ht="15" customHeight="1">
      <c r="A12" s="10" t="s">
        <v>28</v>
      </c>
      <c r="B12" s="40" t="s">
        <v>29</v>
      </c>
      <c r="C12" s="41"/>
      <c r="D12" s="11">
        <v>201702</v>
      </c>
      <c r="E12" s="11">
        <v>188748</v>
      </c>
      <c r="F12" s="11">
        <v>127601</v>
      </c>
      <c r="G12" s="11">
        <v>201702</v>
      </c>
      <c r="H12" s="11">
        <v>211630</v>
      </c>
      <c r="I12" s="11">
        <f>H12-G12</f>
        <v>9928</v>
      </c>
      <c r="J12" s="12">
        <f>(I12/G12)</f>
        <v>4.9221128199026284E-2</v>
      </c>
      <c r="K12" s="1"/>
    </row>
    <row r="13" spans="1:11" ht="15" customHeight="1">
      <c r="A13" s="13" t="s">
        <v>34</v>
      </c>
      <c r="B13" s="42" t="s">
        <v>35</v>
      </c>
      <c r="C13" s="43"/>
      <c r="D13" s="14">
        <v>1584</v>
      </c>
      <c r="E13" s="14">
        <v>1585</v>
      </c>
      <c r="F13" s="14">
        <v>465</v>
      </c>
      <c r="G13" s="14">
        <v>1584</v>
      </c>
      <c r="H13" s="14">
        <v>1534</v>
      </c>
      <c r="I13" s="14">
        <f>H13-G13</f>
        <v>-50</v>
      </c>
      <c r="J13" s="15">
        <f>(I13/G13)</f>
        <v>-3.1565656565656568E-2</v>
      </c>
      <c r="K13" s="1"/>
    </row>
    <row r="14" spans="1:11" ht="15" customHeight="1">
      <c r="A14" s="13" t="s">
        <v>36</v>
      </c>
      <c r="B14" s="42" t="s">
        <v>37</v>
      </c>
      <c r="C14" s="43"/>
      <c r="D14" s="14">
        <v>192615</v>
      </c>
      <c r="E14" s="14">
        <v>178134</v>
      </c>
      <c r="F14" s="14">
        <v>124693</v>
      </c>
      <c r="G14" s="14">
        <v>192615</v>
      </c>
      <c r="H14" s="14">
        <v>202517</v>
      </c>
      <c r="I14" s="14">
        <f>H14-G14</f>
        <v>9902</v>
      </c>
      <c r="J14" s="15">
        <f>(I14/G14)</f>
        <v>5.1408249617111858E-2</v>
      </c>
      <c r="K14" s="1"/>
    </row>
    <row r="15" spans="1:11" ht="15" customHeight="1">
      <c r="A15" s="13" t="s">
        <v>66</v>
      </c>
      <c r="B15" s="42" t="s">
        <v>67</v>
      </c>
      <c r="C15" s="43"/>
      <c r="D15" s="14">
        <v>10</v>
      </c>
      <c r="E15" s="14">
        <v>10</v>
      </c>
      <c r="F15" s="14">
        <v>0</v>
      </c>
      <c r="G15" s="14">
        <v>10</v>
      </c>
      <c r="H15" s="14">
        <v>10</v>
      </c>
      <c r="I15" s="16"/>
      <c r="J15" s="15" t="s">
        <v>28</v>
      </c>
      <c r="K15" s="1"/>
    </row>
    <row r="16" spans="1:11" ht="15" customHeight="1">
      <c r="A16" s="13" t="s">
        <v>38</v>
      </c>
      <c r="B16" s="42" t="s">
        <v>39</v>
      </c>
      <c r="C16" s="43"/>
      <c r="D16" s="14">
        <v>7483</v>
      </c>
      <c r="E16" s="14">
        <v>8983</v>
      </c>
      <c r="F16" s="14">
        <v>2443</v>
      </c>
      <c r="G16" s="14">
        <v>7483</v>
      </c>
      <c r="H16" s="14">
        <v>7559</v>
      </c>
      <c r="I16" s="14">
        <f>H16-G16</f>
        <v>76</v>
      </c>
      <c r="J16" s="15">
        <f>(I16/G16)</f>
        <v>1.0156354403314178E-2</v>
      </c>
      <c r="K16" s="1"/>
    </row>
    <row r="17" spans="1:11" ht="15" customHeight="1">
      <c r="A17" s="13" t="s">
        <v>40</v>
      </c>
      <c r="B17" s="42" t="s">
        <v>41</v>
      </c>
      <c r="C17" s="43"/>
      <c r="D17" s="14">
        <v>10</v>
      </c>
      <c r="E17" s="14">
        <v>11</v>
      </c>
      <c r="F17" s="14">
        <v>0</v>
      </c>
      <c r="G17" s="14">
        <v>10</v>
      </c>
      <c r="H17" s="14">
        <v>10</v>
      </c>
      <c r="I17" s="16"/>
      <c r="J17" s="15" t="s">
        <v>28</v>
      </c>
      <c r="K17" s="1"/>
    </row>
    <row r="18" spans="1:11" ht="15" customHeight="1">
      <c r="A18" s="13" t="s">
        <v>42</v>
      </c>
      <c r="B18" s="42" t="s">
        <v>43</v>
      </c>
      <c r="C18" s="43"/>
      <c r="D18" s="14">
        <v>0</v>
      </c>
      <c r="E18" s="14">
        <v>25</v>
      </c>
      <c r="F18" s="14">
        <v>0</v>
      </c>
      <c r="G18" s="14">
        <v>0</v>
      </c>
      <c r="H18" s="14">
        <v>0</v>
      </c>
      <c r="I18" s="16"/>
      <c r="J18" s="15" t="s">
        <v>28</v>
      </c>
      <c r="K18" s="1"/>
    </row>
    <row r="19" spans="1:11" ht="15" customHeight="1">
      <c r="A19" s="10" t="s">
        <v>28</v>
      </c>
      <c r="B19" s="40" t="s">
        <v>44</v>
      </c>
      <c r="C19" s="41"/>
      <c r="D19" s="11">
        <v>201702</v>
      </c>
      <c r="E19" s="11">
        <v>188748</v>
      </c>
      <c r="F19" s="11">
        <v>115480</v>
      </c>
      <c r="G19" s="11">
        <v>201702</v>
      </c>
      <c r="H19" s="11">
        <v>211630</v>
      </c>
      <c r="I19" s="11">
        <f>H19-G19</f>
        <v>9928</v>
      </c>
      <c r="J19" s="12">
        <f>(I19/G19)</f>
        <v>4.9221128199026284E-2</v>
      </c>
      <c r="K19" s="1"/>
    </row>
    <row r="20" spans="1:11" ht="15" customHeight="1">
      <c r="A20" s="13" t="s">
        <v>45</v>
      </c>
      <c r="B20" s="42" t="s">
        <v>46</v>
      </c>
      <c r="C20" s="43"/>
      <c r="D20" s="14">
        <v>105203</v>
      </c>
      <c r="E20" s="14">
        <v>104891</v>
      </c>
      <c r="F20" s="14">
        <v>63496</v>
      </c>
      <c r="G20" s="14">
        <v>105203</v>
      </c>
      <c r="H20" s="14">
        <v>106549</v>
      </c>
      <c r="I20" s="14">
        <f>H20-G20</f>
        <v>1346</v>
      </c>
      <c r="J20" s="15">
        <f>(I20/G20)</f>
        <v>1.2794311949279012E-2</v>
      </c>
      <c r="K20" s="1"/>
    </row>
    <row r="21" spans="1:11" ht="15" customHeight="1">
      <c r="A21" s="13" t="s">
        <v>47</v>
      </c>
      <c r="B21" s="42" t="s">
        <v>48</v>
      </c>
      <c r="C21" s="43"/>
      <c r="D21" s="14">
        <v>40605</v>
      </c>
      <c r="E21" s="14">
        <v>41013</v>
      </c>
      <c r="F21" s="14">
        <v>23300</v>
      </c>
      <c r="G21" s="14">
        <v>40605</v>
      </c>
      <c r="H21" s="14">
        <v>37419</v>
      </c>
      <c r="I21" s="14">
        <f>H21-G21</f>
        <v>-3186</v>
      </c>
      <c r="J21" s="15">
        <f>(I21/G21)</f>
        <v>-7.8463243442925754E-2</v>
      </c>
      <c r="K21" s="1"/>
    </row>
    <row r="22" spans="1:11" ht="15" customHeight="1">
      <c r="A22" s="13" t="s">
        <v>49</v>
      </c>
      <c r="B22" s="42" t="s">
        <v>50</v>
      </c>
      <c r="C22" s="43"/>
      <c r="D22" s="14">
        <v>310</v>
      </c>
      <c r="E22" s="14">
        <v>332</v>
      </c>
      <c r="F22" s="14">
        <v>147</v>
      </c>
      <c r="G22" s="14">
        <v>310</v>
      </c>
      <c r="H22" s="14">
        <v>310</v>
      </c>
      <c r="I22" s="16"/>
      <c r="J22" s="15" t="s">
        <v>28</v>
      </c>
      <c r="K22" s="1"/>
    </row>
    <row r="23" spans="1:11" ht="15" customHeight="1">
      <c r="A23" s="13" t="s">
        <v>51</v>
      </c>
      <c r="B23" s="42" t="s">
        <v>31</v>
      </c>
      <c r="C23" s="43"/>
      <c r="D23" s="14">
        <v>51599</v>
      </c>
      <c r="E23" s="14">
        <v>38527</v>
      </c>
      <c r="F23" s="14">
        <v>25963</v>
      </c>
      <c r="G23" s="14">
        <v>51599</v>
      </c>
      <c r="H23" s="14">
        <v>63701</v>
      </c>
      <c r="I23" s="14">
        <f>H23-G23</f>
        <v>12102</v>
      </c>
      <c r="J23" s="15">
        <f>(I23/G23)</f>
        <v>0.23453942905870268</v>
      </c>
      <c r="K23" s="1"/>
    </row>
    <row r="24" spans="1:11" ht="15" customHeight="1">
      <c r="A24" s="13" t="s">
        <v>52</v>
      </c>
      <c r="B24" s="42" t="s">
        <v>53</v>
      </c>
      <c r="C24" s="43"/>
      <c r="D24" s="14">
        <v>10</v>
      </c>
      <c r="E24" s="14">
        <v>10</v>
      </c>
      <c r="F24" s="14">
        <v>10</v>
      </c>
      <c r="G24" s="14">
        <v>10</v>
      </c>
      <c r="H24" s="14">
        <v>10</v>
      </c>
      <c r="I24" s="16"/>
      <c r="J24" s="15" t="s">
        <v>28</v>
      </c>
      <c r="K24" s="1"/>
    </row>
    <row r="25" spans="1:11" ht="15" customHeight="1">
      <c r="A25" s="13" t="s">
        <v>68</v>
      </c>
      <c r="B25" s="42" t="s">
        <v>69</v>
      </c>
      <c r="C25" s="43"/>
      <c r="D25" s="14">
        <v>110</v>
      </c>
      <c r="E25" s="14">
        <v>110</v>
      </c>
      <c r="F25" s="14">
        <v>109</v>
      </c>
      <c r="G25" s="14">
        <v>110</v>
      </c>
      <c r="H25" s="14">
        <v>110</v>
      </c>
      <c r="I25" s="16"/>
      <c r="J25" s="15" t="s">
        <v>28</v>
      </c>
      <c r="K25" s="1"/>
    </row>
    <row r="26" spans="1:11" ht="15" customHeight="1">
      <c r="A26" s="13" t="s">
        <v>54</v>
      </c>
      <c r="B26" s="42" t="s">
        <v>55</v>
      </c>
      <c r="C26" s="43"/>
      <c r="D26" s="14">
        <v>2993</v>
      </c>
      <c r="E26" s="14">
        <v>2993</v>
      </c>
      <c r="F26" s="14">
        <v>1836</v>
      </c>
      <c r="G26" s="14">
        <v>2993</v>
      </c>
      <c r="H26" s="14">
        <v>2772</v>
      </c>
      <c r="I26" s="14">
        <f>H26-G26</f>
        <v>-221</v>
      </c>
      <c r="J26" s="15">
        <f>(I26/G26)</f>
        <v>-7.3838957567657862E-2</v>
      </c>
      <c r="K26" s="1"/>
    </row>
    <row r="27" spans="1:11" ht="15" customHeight="1">
      <c r="A27" s="13" t="s">
        <v>56</v>
      </c>
      <c r="B27" s="42" t="s">
        <v>57</v>
      </c>
      <c r="C27" s="43"/>
      <c r="D27" s="14">
        <v>414</v>
      </c>
      <c r="E27" s="14">
        <v>414</v>
      </c>
      <c r="F27" s="14">
        <v>246</v>
      </c>
      <c r="G27" s="14">
        <v>414</v>
      </c>
      <c r="H27" s="14">
        <v>414</v>
      </c>
      <c r="I27" s="16"/>
      <c r="J27" s="15" t="s">
        <v>28</v>
      </c>
      <c r="K27" s="1"/>
    </row>
    <row r="28" spans="1:11" ht="15" customHeight="1">
      <c r="A28" s="13" t="s">
        <v>70</v>
      </c>
      <c r="B28" s="42" t="s">
        <v>71</v>
      </c>
      <c r="C28" s="43"/>
      <c r="D28" s="14">
        <v>10</v>
      </c>
      <c r="E28" s="14">
        <v>10</v>
      </c>
      <c r="F28" s="14">
        <v>0</v>
      </c>
      <c r="G28" s="14">
        <v>10</v>
      </c>
      <c r="H28" s="14">
        <v>10</v>
      </c>
      <c r="I28" s="16"/>
      <c r="J28" s="15" t="s">
        <v>28</v>
      </c>
      <c r="K28" s="1"/>
    </row>
    <row r="29" spans="1:11" ht="15" customHeight="1">
      <c r="A29" s="13" t="s">
        <v>72</v>
      </c>
      <c r="B29" s="42" t="s">
        <v>73</v>
      </c>
      <c r="C29" s="43"/>
      <c r="D29" s="14">
        <v>150</v>
      </c>
      <c r="E29" s="14">
        <v>150</v>
      </c>
      <c r="F29" s="14">
        <v>75</v>
      </c>
      <c r="G29" s="14">
        <v>150</v>
      </c>
      <c r="H29" s="14">
        <v>0</v>
      </c>
      <c r="I29" s="14">
        <f>H29-G29</f>
        <v>-150</v>
      </c>
      <c r="J29" s="15">
        <f>(I29/G29)</f>
        <v>-1</v>
      </c>
      <c r="K29" s="1"/>
    </row>
    <row r="30" spans="1:11" ht="15" customHeight="1">
      <c r="A30" s="13" t="s">
        <v>58</v>
      </c>
      <c r="B30" s="42" t="s">
        <v>59</v>
      </c>
      <c r="C30" s="43"/>
      <c r="D30" s="14">
        <v>298</v>
      </c>
      <c r="E30" s="14">
        <v>298</v>
      </c>
      <c r="F30" s="14">
        <v>298</v>
      </c>
      <c r="G30" s="14">
        <v>298</v>
      </c>
      <c r="H30" s="14">
        <v>335</v>
      </c>
      <c r="I30" s="14">
        <f>H30-G30</f>
        <v>37</v>
      </c>
      <c r="J30" s="15">
        <f>(I30/G30)</f>
        <v>0.12416107382550336</v>
      </c>
      <c r="K30" s="1"/>
    </row>
    <row r="31" spans="1:11" ht="15" customHeight="1">
      <c r="A31" s="16"/>
      <c r="B31" s="17"/>
      <c r="C31" s="18"/>
      <c r="D31" s="16"/>
      <c r="E31" s="16"/>
      <c r="F31" s="16"/>
      <c r="G31" s="16"/>
      <c r="H31" s="16"/>
      <c r="I31" s="16"/>
      <c r="J31" s="16"/>
      <c r="K31" s="1"/>
    </row>
    <row r="32" spans="1:11" ht="15" customHeight="1">
      <c r="A32" s="19"/>
      <c r="B32" s="20"/>
      <c r="C32" s="21"/>
      <c r="D32" s="19"/>
      <c r="E32" s="19"/>
      <c r="F32" s="19"/>
      <c r="G32" s="19"/>
      <c r="H32" s="19"/>
      <c r="I32" s="19"/>
      <c r="J32" s="19"/>
      <c r="K32" s="1"/>
    </row>
    <row r="33" spans="1:11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" customHeight="1">
      <c r="A34" s="44" t="s">
        <v>60</v>
      </c>
      <c r="B34" s="45"/>
      <c r="C34" s="45"/>
      <c r="D34" s="22">
        <v>201384</v>
      </c>
      <c r="E34" s="22">
        <v>188430</v>
      </c>
      <c r="F34" s="22">
        <v>115172</v>
      </c>
      <c r="G34" s="22">
        <v>201384</v>
      </c>
      <c r="H34" s="22">
        <v>211275</v>
      </c>
      <c r="I34" s="22">
        <v>9891</v>
      </c>
      <c r="J34" s="23">
        <v>4.9115123346442614E-2</v>
      </c>
      <c r="K34" s="1"/>
    </row>
    <row r="35" spans="1:11" ht="15" customHeight="1">
      <c r="A35" s="46" t="s">
        <v>61</v>
      </c>
      <c r="B35" s="47"/>
      <c r="C35" s="47"/>
      <c r="D35" s="47"/>
      <c r="E35" s="47"/>
      <c r="F35" s="47"/>
      <c r="G35" s="47"/>
      <c r="H35" s="47"/>
      <c r="I35" s="1"/>
      <c r="J35" s="1"/>
      <c r="K35" s="1"/>
    </row>
    <row r="36" spans="1:11" ht="5.0999999999999996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32">
    <mergeCell ref="A34:C34"/>
    <mergeCell ref="A35:H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J10:J11"/>
    <mergeCell ref="B12:C12"/>
    <mergeCell ref="B13:C13"/>
    <mergeCell ref="B14:C14"/>
    <mergeCell ref="B15:C15"/>
    <mergeCell ref="A6:E6"/>
    <mergeCell ref="A7:E7"/>
    <mergeCell ref="A9:A11"/>
    <mergeCell ref="B9:C11"/>
    <mergeCell ref="I10:I11"/>
    <mergeCell ref="A1:H1"/>
    <mergeCell ref="A2:H2"/>
    <mergeCell ref="A3:H3"/>
    <mergeCell ref="A5:B5"/>
    <mergeCell ref="C5:E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cuadro Comparativo analitico</vt:lpstr>
      <vt:lpstr>cuadro Comparativo analitico 2</vt:lpstr>
      <vt:lpstr>JR_PAGE_ANCHOR_0_1</vt:lpstr>
      <vt:lpstr>JR_PAGE_ANCHOR_1_1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2024-09-27T16:04:37Z</dcterms:modified>
</cp:coreProperties>
</file>