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DA341E3-7A93-4BC3-9736-42737516DCD5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analitico'!$A$1:$K$40</definedName>
    <definedName name="_xlnm.Print_Area" localSheetId="1">'cuadro Comparativo analitico 2'!$A$1:$K$33</definedName>
    <definedName name="JR_PAGE_ANCHOR_0_1">'cuadro Comparativo analitico'!$A$1</definedName>
    <definedName name="JR_PAGE_ANCHOR_1_1">'cuadro Comparativo analitico 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K21" i="2"/>
  <c r="J21" i="2"/>
  <c r="K20" i="2"/>
  <c r="J20" i="2"/>
  <c r="J19" i="2"/>
  <c r="K19" i="2" s="1"/>
  <c r="J18" i="2"/>
  <c r="K18" i="2" s="1"/>
  <c r="K17" i="2"/>
  <c r="J17" i="2"/>
  <c r="K16" i="2"/>
  <c r="J16" i="2"/>
  <c r="J14" i="2"/>
  <c r="K14" i="2" s="1"/>
  <c r="J13" i="2"/>
  <c r="K13" i="2" s="1"/>
  <c r="K12" i="2"/>
  <c r="J12" i="2"/>
  <c r="K35" i="1"/>
  <c r="J35" i="1"/>
  <c r="J34" i="1"/>
  <c r="K34" i="1" s="1"/>
  <c r="J33" i="1"/>
  <c r="K33" i="1" s="1"/>
  <c r="K32" i="1"/>
  <c r="J32" i="1"/>
  <c r="K31" i="1"/>
  <c r="J31" i="1"/>
  <c r="J29" i="1"/>
  <c r="K29" i="1" s="1"/>
  <c r="J28" i="1"/>
  <c r="K28" i="1" s="1"/>
  <c r="J27" i="1"/>
  <c r="J25" i="1"/>
  <c r="K25" i="1" s="1"/>
  <c r="J24" i="1"/>
  <c r="K24" i="1" s="1"/>
  <c r="K23" i="1"/>
  <c r="J23" i="1"/>
  <c r="J22" i="1"/>
  <c r="K22" i="1" s="1"/>
  <c r="J21" i="1"/>
  <c r="K21" i="1" s="1"/>
  <c r="J20" i="1"/>
  <c r="J19" i="1"/>
  <c r="K19" i="1" s="1"/>
  <c r="J18" i="1"/>
  <c r="K18" i="1" s="1"/>
  <c r="K17" i="1"/>
  <c r="J17" i="1"/>
  <c r="J16" i="1"/>
  <c r="K16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<sst xmlns="http://schemas.openxmlformats.org/spreadsheetml/2006/main" count="253" uniqueCount="82">
  <si>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</si>
  <si>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</si>
  <si>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</si>
  <si>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</si>
  <si>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</si>
  <si>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</si>
  <si>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</si>
  <si>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</si>
  <si>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</si>
  <si>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</si>
  <si>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</si>
  <si>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</si>
  <si>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</si>
  <si>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EMPRESAS Y SOCIEDADES DEL ESTADO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</si>
  <si>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</si>
  <si>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</si>
  <si>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</si>
  <si>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</si>
  <si>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</si>
  <si>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</si>
  <si>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</si>
  <si>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</si>
  <si>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</si>
  <si>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</si>
  <si>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</si>
  <si>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</si>
  <si>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</si>
  <si>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</si>
  <si>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</si>
  <si>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</si>
  <si>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</si>
  <si>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</si>
  <si>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</si>
  <si>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</si>
  <si>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</si>
  <si>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</si>
  <si>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</si>
  <si>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</si>
  <si>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</si>
  <si>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</si>
  <si>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</si>
  <si>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</si>
  <si>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</si>
  <si>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</si>
  <si>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De Subsidios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</si>
  <si>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</si>
  <si>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</si>
  <si>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</si>
  <si>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De Operaciones Complementarias</t>
    </r>
  </si>
  <si>
    <r>
      <rPr>
        <sz val="10"/>
        <rFont val="Times New Roman"/>
      </rPr>
      <t>030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</si>
  <si>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</si>
  <si>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</si>
  <si>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04</t>
    </r>
  </si>
  <si>
    <r>
      <rPr>
        <sz val="10"/>
        <rFont val="Times New Roman"/>
      </rPr>
      <t>A Empresas Públicas no Financieras</t>
    </r>
  </si>
  <si>
    <r>
      <rPr>
        <sz val="10"/>
        <rFont val="Times New Roman"/>
      </rPr>
      <t>Empresa de los Ferrocarriles del Estado</t>
    </r>
  </si>
  <si>
    <r>
      <rPr>
        <sz val="10"/>
        <rFont val="Times New Roman"/>
      </rPr>
      <t>004</t>
    </r>
  </si>
  <si>
    <r>
      <rPr>
        <sz val="10"/>
        <rFont val="Times New Roman"/>
      </rPr>
      <t>Sociedad Agrícola y Servicios Isla de Pascua SpA</t>
    </r>
  </si>
  <si>
    <r>
      <rPr>
        <sz val="10"/>
        <rFont val="Times New Roman"/>
      </rPr>
      <t>005</t>
    </r>
  </si>
  <si>
    <r>
      <rPr>
        <sz val="10"/>
        <rFont val="Times New Roman"/>
      </rPr>
      <t>Empresa de Transporte de Pasajeros Metro S.A.</t>
    </r>
  </si>
  <si>
    <r>
      <rPr>
        <sz val="10"/>
        <rFont val="Times New Roman"/>
      </rPr>
      <t>006</t>
    </r>
  </si>
  <si>
    <r>
      <rPr>
        <sz val="10"/>
        <rFont val="Times New Roman"/>
      </rPr>
      <t>Televisión Nacional de Chile - NTV art. 37°, Ley N° 19.132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</si>
  <si>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</si>
  <si>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</si>
  <si>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Acciones y Participaciones de Capital</t>
    </r>
  </si>
  <si>
    <r>
      <rPr>
        <sz val="10"/>
        <rFont val="Times New Roman"/>
      </rPr>
      <t>Fondo de Infraestructura S.A.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</si>
  <si>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</si>
  <si>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</si>
  <si>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002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</si>
  <si>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</si>
  <si>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</si>
  <si>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</si>
  <si>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</si>
  <si>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</si>
  <si>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</si>
  <si>
    <r>
      <rPr>
        <sz val="10"/>
        <rFont val="Times New Roman"/>
      </rPr>
      <t>De Otros Organismos del Sector Público</t>
    </r>
  </si>
  <si>
    <r>
      <rPr>
        <sz val="10"/>
        <rFont val="Times New Roman"/>
      </rPr>
      <t>Empresa Nacional de Minería</t>
    </r>
  </si>
  <si>
    <r>
      <rPr>
        <sz val="10"/>
        <rFont val="Times New Roman"/>
      </rPr>
      <t>007</t>
    </r>
  </si>
  <si>
    <r>
      <rPr>
        <sz val="10"/>
        <rFont val="Times New Roman"/>
      </rPr>
      <t>Banco del Estado de Chile</t>
    </r>
  </si>
  <si>
    <r>
      <rPr>
        <sz val="10"/>
        <rFont val="Times New Roman"/>
      </rPr>
      <t>008</t>
    </r>
  </si>
  <si>
    <r>
      <rPr>
        <sz val="10"/>
        <rFont val="Times New Roman"/>
      </rPr>
      <t>Empresa Nacional del Petróleo</t>
    </r>
  </si>
  <si>
    <r>
      <rPr>
        <sz val="10"/>
        <rFont val="Times New Roman"/>
      </rPr>
      <t>009</t>
    </r>
  </si>
  <si>
    <t>Fondo de Apoyo al Transporte Público y la Conectividad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</si>
</sst>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top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7" fillId="34" borderId="12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6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/>
    <pageSetUpPr fitToPage="1"/>
  </sheetPr>
  <dimension ref="A1:L41"/>
  <sheetViews>
    <sheetView showGridLines="0" tabSelected="1" zoomScaleNormal="100" workbookViewId="0">
      <selection activeCell="N11" sqref="N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5" t="s">
        <v>17</v>
      </c>
      <c r="B9" s="45" t="s">
        <v>18</v>
      </c>
      <c r="C9" s="45" t="s">
        <v>19</v>
      </c>
      <c r="D9" s="45" t="s">
        <v>20</v>
      </c>
      <c r="E9" s="22" t="s">
        <v>21</v>
      </c>
      <c r="F9" s="22" t="s">
        <v>22</v>
      </c>
      <c r="G9" s="22" t="s">
        <v>23</v>
      </c>
      <c r="H9" s="22" t="s">
        <v>24</v>
      </c>
      <c r="I9" s="22" t="s">
        <v>25</v>
      </c>
      <c r="J9" s="4" t="s">
        <v>26</v>
      </c>
      <c r="K9" s="4" t="s">
        <v>27</v>
      </c>
      <c r="L9" s="1"/>
    </row>
    <row r="10" spans="1:12" ht="80.099999999999994" customHeight="1" x14ac:dyDescent="0.25">
      <c r="A10" s="46"/>
      <c r="B10" s="46"/>
      <c r="C10" s="46"/>
      <c r="D10" s="46"/>
      <c r="E10" s="5" t="s">
        <v>28</v>
      </c>
      <c r="F10" s="6" t="s">
        <v>29</v>
      </c>
      <c r="G10" s="6" t="s">
        <v>30</v>
      </c>
      <c r="H10" s="6" t="s">
        <v>31</v>
      </c>
      <c r="I10" s="6" t="s">
        <v>32</v>
      </c>
      <c r="J10" s="31" t="s">
        <v>33</v>
      </c>
      <c r="K10" s="31" t="s">
        <v>34</v>
      </c>
      <c r="L10" s="1"/>
    </row>
    <row r="11" spans="1:12" ht="30" customHeight="1" x14ac:dyDescent="0.25">
      <c r="A11" s="46"/>
      <c r="B11" s="46"/>
      <c r="C11" s="46"/>
      <c r="D11" s="46"/>
      <c r="E11" s="8" t="s">
        <v>35</v>
      </c>
      <c r="F11" s="7" t="s">
        <v>35</v>
      </c>
      <c r="G11" s="7" t="s">
        <v>35</v>
      </c>
      <c r="H11" s="7" t="s">
        <v>36</v>
      </c>
      <c r="I11" s="7" t="s">
        <v>36</v>
      </c>
      <c r="J11" s="32"/>
      <c r="K11" s="32"/>
      <c r="L11" s="1"/>
    </row>
    <row r="12" spans="1:12" ht="15" customHeight="1" x14ac:dyDescent="0.25">
      <c r="A12" s="9" t="s">
        <v>37</v>
      </c>
      <c r="B12" s="9" t="s">
        <v>37</v>
      </c>
      <c r="C12" s="9" t="s">
        <v>37</v>
      </c>
      <c r="D12" s="10" t="s">
        <v>38</v>
      </c>
      <c r="E12" s="11">
        <v>443902426</v>
      </c>
      <c r="F12" s="11">
        <v>446235426</v>
      </c>
      <c r="G12" s="11">
        <v>314340115</v>
      </c>
      <c r="H12" s="11">
        <v>462546327</v>
      </c>
      <c r="I12" s="11">
        <v>542980217</v>
      </c>
      <c r="J12" s="11">
        <f t="shared" ref="J12:J25" si="0">I12-H12</f>
        <v>80433890</v>
      </c>
      <c r="K12" s="12">
        <f t="shared" ref="K12:K19" si="1">(J12/H12)</f>
        <v>0.17389369519304387</v>
      </c>
      <c r="L12" s="1"/>
    </row>
    <row r="13" spans="1:12" ht="15" customHeight="1" x14ac:dyDescent="0.25">
      <c r="A13" s="13" t="s">
        <v>39</v>
      </c>
      <c r="B13" s="13" t="s">
        <v>37</v>
      </c>
      <c r="C13" s="13" t="s">
        <v>37</v>
      </c>
      <c r="D13" s="14" t="s">
        <v>40</v>
      </c>
      <c r="E13" s="15">
        <v>111787115</v>
      </c>
      <c r="F13" s="15">
        <v>114120115</v>
      </c>
      <c r="G13" s="15">
        <v>91787115</v>
      </c>
      <c r="H13" s="15">
        <v>116482174</v>
      </c>
      <c r="I13" s="15">
        <v>51896028</v>
      </c>
      <c r="J13" s="15">
        <f t="shared" si="0"/>
        <v>-64586146</v>
      </c>
      <c r="K13" s="16">
        <f t="shared" si="1"/>
        <v>-0.55447236072362449</v>
      </c>
      <c r="L13" s="1"/>
    </row>
    <row r="14" spans="1:12" ht="15" customHeight="1" x14ac:dyDescent="0.25">
      <c r="A14" s="13" t="s">
        <v>37</v>
      </c>
      <c r="B14" s="13" t="s">
        <v>41</v>
      </c>
      <c r="C14" s="13" t="s">
        <v>37</v>
      </c>
      <c r="D14" s="14" t="s">
        <v>42</v>
      </c>
      <c r="E14" s="15">
        <v>111787115</v>
      </c>
      <c r="F14" s="15">
        <v>114120115</v>
      </c>
      <c r="G14" s="15">
        <v>91787115</v>
      </c>
      <c r="H14" s="15">
        <v>116482174</v>
      </c>
      <c r="I14" s="15">
        <v>51896028</v>
      </c>
      <c r="J14" s="15">
        <f t="shared" si="0"/>
        <v>-64586146</v>
      </c>
      <c r="K14" s="16">
        <f t="shared" si="1"/>
        <v>-0.55447236072362449</v>
      </c>
      <c r="L14" s="1"/>
    </row>
    <row r="15" spans="1:12" ht="15" customHeight="1" x14ac:dyDescent="0.25">
      <c r="A15" s="13" t="s">
        <v>37</v>
      </c>
      <c r="B15" s="13" t="s">
        <v>37</v>
      </c>
      <c r="C15" s="13" t="s">
        <v>43</v>
      </c>
      <c r="D15" s="14" t="s">
        <v>44</v>
      </c>
      <c r="E15" s="15">
        <v>111787115</v>
      </c>
      <c r="F15" s="15">
        <v>114120115</v>
      </c>
      <c r="G15" s="15">
        <v>91787115</v>
      </c>
      <c r="H15" s="15">
        <v>116482174</v>
      </c>
      <c r="I15" s="15">
        <v>51896028</v>
      </c>
      <c r="J15" s="15">
        <f t="shared" si="0"/>
        <v>-64586146</v>
      </c>
      <c r="K15" s="16">
        <f t="shared" si="1"/>
        <v>-0.55447236072362449</v>
      </c>
      <c r="L15" s="1"/>
    </row>
    <row r="16" spans="1:12" ht="15" customHeight="1" x14ac:dyDescent="0.25">
      <c r="A16" s="13" t="s">
        <v>45</v>
      </c>
      <c r="B16" s="13" t="s">
        <v>37</v>
      </c>
      <c r="C16" s="13" t="s">
        <v>37</v>
      </c>
      <c r="D16" s="14" t="s">
        <v>46</v>
      </c>
      <c r="E16" s="15">
        <v>332115311</v>
      </c>
      <c r="F16" s="15">
        <v>332115311</v>
      </c>
      <c r="G16" s="15">
        <v>222553000</v>
      </c>
      <c r="H16" s="15">
        <v>346064153</v>
      </c>
      <c r="I16" s="15">
        <v>491084189</v>
      </c>
      <c r="J16" s="15">
        <f t="shared" si="0"/>
        <v>145020036</v>
      </c>
      <c r="K16" s="16">
        <f t="shared" si="1"/>
        <v>0.41905535358930979</v>
      </c>
      <c r="L16" s="1"/>
    </row>
    <row r="17" spans="1:12" ht="15" customHeight="1" x14ac:dyDescent="0.25">
      <c r="A17" s="13" t="s">
        <v>37</v>
      </c>
      <c r="B17" s="13" t="s">
        <v>41</v>
      </c>
      <c r="C17" s="13" t="s">
        <v>37</v>
      </c>
      <c r="D17" s="14" t="s">
        <v>42</v>
      </c>
      <c r="E17" s="15">
        <v>332115311</v>
      </c>
      <c r="F17" s="15">
        <v>332115311</v>
      </c>
      <c r="G17" s="15">
        <v>222553000</v>
      </c>
      <c r="H17" s="15">
        <v>346064153</v>
      </c>
      <c r="I17" s="15">
        <v>491084189</v>
      </c>
      <c r="J17" s="15">
        <f t="shared" si="0"/>
        <v>145020036</v>
      </c>
      <c r="K17" s="16">
        <f t="shared" si="1"/>
        <v>0.41905535358930979</v>
      </c>
      <c r="L17" s="1"/>
    </row>
    <row r="18" spans="1:12" ht="15" customHeight="1" x14ac:dyDescent="0.25">
      <c r="A18" s="13" t="s">
        <v>37</v>
      </c>
      <c r="B18" s="13" t="s">
        <v>37</v>
      </c>
      <c r="C18" s="13" t="s">
        <v>47</v>
      </c>
      <c r="D18" s="14" t="s">
        <v>48</v>
      </c>
      <c r="E18" s="15">
        <v>332115291</v>
      </c>
      <c r="F18" s="15">
        <v>332115291</v>
      </c>
      <c r="G18" s="15">
        <v>222553000</v>
      </c>
      <c r="H18" s="15">
        <v>346064133</v>
      </c>
      <c r="I18" s="15">
        <v>317416977</v>
      </c>
      <c r="J18" s="15">
        <f t="shared" si="0"/>
        <v>-28647156</v>
      </c>
      <c r="K18" s="16">
        <f t="shared" si="1"/>
        <v>-8.2779904844978547E-2</v>
      </c>
      <c r="L18" s="1"/>
    </row>
    <row r="19" spans="1:12" ht="15" customHeight="1" x14ac:dyDescent="0.25">
      <c r="A19" s="13" t="s">
        <v>37</v>
      </c>
      <c r="B19" s="13" t="s">
        <v>37</v>
      </c>
      <c r="C19" s="13" t="s">
        <v>43</v>
      </c>
      <c r="D19" s="14" t="s">
        <v>44</v>
      </c>
      <c r="E19" s="15">
        <v>20</v>
      </c>
      <c r="F19" s="15">
        <v>20</v>
      </c>
      <c r="G19" s="15">
        <v>0</v>
      </c>
      <c r="H19" s="15">
        <v>20</v>
      </c>
      <c r="I19" s="15">
        <v>1563000</v>
      </c>
      <c r="J19" s="15">
        <f t="shared" si="0"/>
        <v>1562980</v>
      </c>
      <c r="K19" s="16">
        <f t="shared" si="1"/>
        <v>78149</v>
      </c>
      <c r="L19" s="1"/>
    </row>
    <row r="20" spans="1:12" ht="27" customHeight="1" x14ac:dyDescent="0.25">
      <c r="A20" s="13" t="s">
        <v>37</v>
      </c>
      <c r="B20" s="13" t="s">
        <v>37</v>
      </c>
      <c r="C20" s="13" t="s">
        <v>49</v>
      </c>
      <c r="D20" s="21" t="s">
        <v>81</v>
      </c>
      <c r="E20" s="15">
        <v>0</v>
      </c>
      <c r="F20" s="15">
        <v>0</v>
      </c>
      <c r="G20" s="15">
        <v>0</v>
      </c>
      <c r="H20" s="15">
        <v>0</v>
      </c>
      <c r="I20" s="15">
        <v>172104212</v>
      </c>
      <c r="J20" s="15">
        <f t="shared" si="0"/>
        <v>172104212</v>
      </c>
      <c r="K20" s="16"/>
      <c r="L20" s="1"/>
    </row>
    <row r="21" spans="1:12" ht="15" customHeight="1" x14ac:dyDescent="0.25">
      <c r="A21" s="9" t="s">
        <v>37</v>
      </c>
      <c r="B21" s="9" t="s">
        <v>37</v>
      </c>
      <c r="C21" s="9" t="s">
        <v>37</v>
      </c>
      <c r="D21" s="10" t="s">
        <v>50</v>
      </c>
      <c r="E21" s="11">
        <v>443902426</v>
      </c>
      <c r="F21" s="11">
        <v>446235426</v>
      </c>
      <c r="G21" s="11">
        <v>314340115</v>
      </c>
      <c r="H21" s="11">
        <v>462546327</v>
      </c>
      <c r="I21" s="11">
        <v>542980217</v>
      </c>
      <c r="J21" s="11">
        <f t="shared" si="0"/>
        <v>80433890</v>
      </c>
      <c r="K21" s="12">
        <f>(J21/H21)</f>
        <v>0.17389369519304387</v>
      </c>
      <c r="L21" s="1"/>
    </row>
    <row r="22" spans="1:12" ht="15" customHeight="1" x14ac:dyDescent="0.25">
      <c r="A22" s="13" t="s">
        <v>51</v>
      </c>
      <c r="B22" s="13" t="s">
        <v>37</v>
      </c>
      <c r="C22" s="13" t="s">
        <v>37</v>
      </c>
      <c r="D22" s="14" t="s">
        <v>40</v>
      </c>
      <c r="E22" s="15">
        <v>111787115</v>
      </c>
      <c r="F22" s="15">
        <v>114120115</v>
      </c>
      <c r="G22" s="15">
        <v>91787115</v>
      </c>
      <c r="H22" s="15">
        <v>116482174</v>
      </c>
      <c r="I22" s="15">
        <v>172942518</v>
      </c>
      <c r="J22" s="15">
        <f t="shared" si="0"/>
        <v>56460344</v>
      </c>
      <c r="K22" s="16">
        <f>(J22/H22)</f>
        <v>0.48471231314758945</v>
      </c>
      <c r="L22" s="1"/>
    </row>
    <row r="23" spans="1:12" ht="15" customHeight="1" x14ac:dyDescent="0.25">
      <c r="A23" s="13" t="s">
        <v>37</v>
      </c>
      <c r="B23" s="13" t="s">
        <v>52</v>
      </c>
      <c r="C23" s="13" t="s">
        <v>37</v>
      </c>
      <c r="D23" s="14" t="s">
        <v>53</v>
      </c>
      <c r="E23" s="15">
        <v>111787115</v>
      </c>
      <c r="F23" s="15">
        <v>114120115</v>
      </c>
      <c r="G23" s="15">
        <v>91787115</v>
      </c>
      <c r="H23" s="15">
        <v>116482174</v>
      </c>
      <c r="I23" s="15">
        <v>172942518</v>
      </c>
      <c r="J23" s="15">
        <f t="shared" si="0"/>
        <v>56460344</v>
      </c>
      <c r="K23" s="16">
        <f>(J23/H23)</f>
        <v>0.48471231314758945</v>
      </c>
      <c r="L23" s="1"/>
    </row>
    <row r="24" spans="1:12" ht="15" customHeight="1" x14ac:dyDescent="0.25">
      <c r="A24" s="13" t="s">
        <v>37</v>
      </c>
      <c r="B24" s="13" t="s">
        <v>37</v>
      </c>
      <c r="C24" s="13" t="s">
        <v>43</v>
      </c>
      <c r="D24" s="14" t="s">
        <v>54</v>
      </c>
      <c r="E24" s="15">
        <v>62982876</v>
      </c>
      <c r="F24" s="15">
        <v>62982876</v>
      </c>
      <c r="G24" s="15">
        <v>62982876</v>
      </c>
      <c r="H24" s="15">
        <v>65628157</v>
      </c>
      <c r="I24" s="15">
        <v>121046490</v>
      </c>
      <c r="J24" s="15">
        <f t="shared" si="0"/>
        <v>55418333</v>
      </c>
      <c r="K24" s="16">
        <f>(J24/H24)</f>
        <v>0.84442921351577804</v>
      </c>
      <c r="L24" s="1"/>
    </row>
    <row r="25" spans="1:12" ht="15" customHeight="1" x14ac:dyDescent="0.25">
      <c r="A25" s="13" t="s">
        <v>37</v>
      </c>
      <c r="B25" s="13" t="s">
        <v>37</v>
      </c>
      <c r="C25" s="13" t="s">
        <v>55</v>
      </c>
      <c r="D25" s="14" t="s">
        <v>56</v>
      </c>
      <c r="E25" s="15">
        <v>2229239</v>
      </c>
      <c r="F25" s="15">
        <v>4562239</v>
      </c>
      <c r="G25" s="15">
        <v>2929239</v>
      </c>
      <c r="H25" s="15">
        <v>2322867</v>
      </c>
      <c r="I25" s="15">
        <v>3364868</v>
      </c>
      <c r="J25" s="15">
        <f t="shared" si="0"/>
        <v>1042001</v>
      </c>
      <c r="K25" s="16">
        <f>(J25/H25)</f>
        <v>0.44858401277386956</v>
      </c>
      <c r="L25" s="1"/>
    </row>
    <row r="26" spans="1:12" ht="15" customHeight="1" x14ac:dyDescent="0.25">
      <c r="A26" s="13" t="s">
        <v>37</v>
      </c>
      <c r="B26" s="13" t="s">
        <v>37</v>
      </c>
      <c r="C26" s="13" t="s">
        <v>57</v>
      </c>
      <c r="D26" s="14" t="s">
        <v>58</v>
      </c>
      <c r="E26" s="15">
        <v>46575000</v>
      </c>
      <c r="F26" s="15">
        <v>46575000</v>
      </c>
      <c r="G26" s="15">
        <v>25875000</v>
      </c>
      <c r="H26" s="15">
        <v>48531150</v>
      </c>
      <c r="I26" s="15">
        <v>48531150</v>
      </c>
      <c r="J26" s="17"/>
      <c r="K26" s="16" t="s">
        <v>37</v>
      </c>
      <c r="L26" s="1"/>
    </row>
    <row r="27" spans="1:12" ht="27" customHeight="1" x14ac:dyDescent="0.25">
      <c r="A27" s="13" t="s">
        <v>37</v>
      </c>
      <c r="B27" s="13" t="s">
        <v>37</v>
      </c>
      <c r="C27" s="13" t="s">
        <v>59</v>
      </c>
      <c r="D27" s="14" t="s">
        <v>60</v>
      </c>
      <c r="E27" s="15">
        <v>0</v>
      </c>
      <c r="F27" s="15">
        <v>0</v>
      </c>
      <c r="G27" s="15">
        <v>0</v>
      </c>
      <c r="H27" s="15">
        <v>0</v>
      </c>
      <c r="I27" s="15">
        <v>10</v>
      </c>
      <c r="J27" s="15">
        <f>I27-H27</f>
        <v>10</v>
      </c>
      <c r="K27" s="16" t="s">
        <v>37</v>
      </c>
      <c r="L27" s="1"/>
    </row>
    <row r="28" spans="1:12" ht="15" customHeight="1" x14ac:dyDescent="0.25">
      <c r="A28" s="13" t="s">
        <v>61</v>
      </c>
      <c r="B28" s="13" t="s">
        <v>37</v>
      </c>
      <c r="C28" s="13" t="s">
        <v>37</v>
      </c>
      <c r="D28" s="14" t="s">
        <v>62</v>
      </c>
      <c r="E28" s="15">
        <v>332115291</v>
      </c>
      <c r="F28" s="15">
        <v>332115291</v>
      </c>
      <c r="G28" s="15">
        <v>222553000</v>
      </c>
      <c r="H28" s="15">
        <v>346064133</v>
      </c>
      <c r="I28" s="15">
        <v>317416977</v>
      </c>
      <c r="J28" s="15">
        <f>I28-H28</f>
        <v>-28647156</v>
      </c>
      <c r="K28" s="16">
        <f>(J28/H28)</f>
        <v>-8.2779904844978547E-2</v>
      </c>
      <c r="L28" s="1"/>
    </row>
    <row r="29" spans="1:12" ht="15" customHeight="1" x14ac:dyDescent="0.25">
      <c r="A29" s="13" t="s">
        <v>37</v>
      </c>
      <c r="B29" s="13" t="s">
        <v>41</v>
      </c>
      <c r="C29" s="13" t="s">
        <v>37</v>
      </c>
      <c r="D29" s="14" t="s">
        <v>63</v>
      </c>
      <c r="E29" s="15">
        <v>332115291</v>
      </c>
      <c r="F29" s="15">
        <v>332115291</v>
      </c>
      <c r="G29" s="15">
        <v>222553000</v>
      </c>
      <c r="H29" s="15">
        <v>346064133</v>
      </c>
      <c r="I29" s="15">
        <v>317416977</v>
      </c>
      <c r="J29" s="15">
        <f>I29-H29</f>
        <v>-28647156</v>
      </c>
      <c r="K29" s="16">
        <f>(J29/H29)</f>
        <v>-8.2779904844978547E-2</v>
      </c>
      <c r="L29" s="1"/>
    </row>
    <row r="30" spans="1:12" ht="15" customHeight="1" x14ac:dyDescent="0.25">
      <c r="A30" s="13" t="s">
        <v>37</v>
      </c>
      <c r="B30" s="13" t="s">
        <v>37</v>
      </c>
      <c r="C30" s="13" t="s">
        <v>55</v>
      </c>
      <c r="D30" s="14" t="s">
        <v>64</v>
      </c>
      <c r="E30" s="15">
        <v>10</v>
      </c>
      <c r="F30" s="15">
        <v>10</v>
      </c>
      <c r="G30" s="15">
        <v>0</v>
      </c>
      <c r="H30" s="15">
        <v>10</v>
      </c>
      <c r="I30" s="15">
        <v>10</v>
      </c>
      <c r="J30" s="17"/>
      <c r="K30" s="16" t="s">
        <v>37</v>
      </c>
      <c r="L30" s="1"/>
    </row>
    <row r="31" spans="1:12" ht="15" customHeight="1" x14ac:dyDescent="0.25">
      <c r="A31" s="13" t="s">
        <v>37</v>
      </c>
      <c r="B31" s="13" t="s">
        <v>37</v>
      </c>
      <c r="C31" s="13" t="s">
        <v>57</v>
      </c>
      <c r="D31" s="14" t="s">
        <v>58</v>
      </c>
      <c r="E31" s="15">
        <v>332115281</v>
      </c>
      <c r="F31" s="15">
        <v>332115281</v>
      </c>
      <c r="G31" s="15">
        <v>222553000</v>
      </c>
      <c r="H31" s="15">
        <v>346064123</v>
      </c>
      <c r="I31" s="15">
        <v>317416967</v>
      </c>
      <c r="J31" s="15">
        <f>I31-H31</f>
        <v>-28647156</v>
      </c>
      <c r="K31" s="16">
        <f>(J31/H31)</f>
        <v>-8.277990723701803E-2</v>
      </c>
      <c r="L31" s="1"/>
    </row>
    <row r="32" spans="1:12" ht="15" customHeight="1" x14ac:dyDescent="0.25">
      <c r="A32" s="13" t="s">
        <v>65</v>
      </c>
      <c r="B32" s="13" t="s">
        <v>37</v>
      </c>
      <c r="C32" s="13" t="s">
        <v>37</v>
      </c>
      <c r="D32" s="14" t="s">
        <v>66</v>
      </c>
      <c r="E32" s="15">
        <v>20</v>
      </c>
      <c r="F32" s="15">
        <v>20</v>
      </c>
      <c r="G32" s="15">
        <v>0</v>
      </c>
      <c r="H32" s="15">
        <v>20</v>
      </c>
      <c r="I32" s="15">
        <v>52620722</v>
      </c>
      <c r="J32" s="15">
        <f>I32-H32</f>
        <v>52620702</v>
      </c>
      <c r="K32" s="16">
        <f>(J32/H32)</f>
        <v>2631035.1</v>
      </c>
      <c r="L32" s="1"/>
    </row>
    <row r="33" spans="1:12" ht="15" customHeight="1" x14ac:dyDescent="0.25">
      <c r="A33" s="13" t="s">
        <v>37</v>
      </c>
      <c r="B33" s="13" t="s">
        <v>52</v>
      </c>
      <c r="C33" s="13" t="s">
        <v>37</v>
      </c>
      <c r="D33" s="14" t="s">
        <v>53</v>
      </c>
      <c r="E33" s="15">
        <v>20</v>
      </c>
      <c r="F33" s="15">
        <v>20</v>
      </c>
      <c r="G33" s="15">
        <v>0</v>
      </c>
      <c r="H33" s="15">
        <v>20</v>
      </c>
      <c r="I33" s="15">
        <v>52620722</v>
      </c>
      <c r="J33" s="15">
        <f>I33-H33</f>
        <v>52620702</v>
      </c>
      <c r="K33" s="16">
        <f>(J33/H33)</f>
        <v>2631035.1</v>
      </c>
      <c r="L33" s="1"/>
    </row>
    <row r="34" spans="1:12" ht="15" customHeight="1" x14ac:dyDescent="0.25">
      <c r="A34" s="13" t="s">
        <v>37</v>
      </c>
      <c r="B34" s="13" t="s">
        <v>37</v>
      </c>
      <c r="C34" s="13" t="s">
        <v>47</v>
      </c>
      <c r="D34" s="14" t="s">
        <v>54</v>
      </c>
      <c r="E34" s="15">
        <v>10</v>
      </c>
      <c r="F34" s="15">
        <v>10</v>
      </c>
      <c r="G34" s="15">
        <v>0</v>
      </c>
      <c r="H34" s="15">
        <v>10</v>
      </c>
      <c r="I34" s="15">
        <v>51057722</v>
      </c>
      <c r="J34" s="15">
        <f>I34-H34</f>
        <v>51057712</v>
      </c>
      <c r="K34" s="16">
        <f>(J34/H34)</f>
        <v>5105771.2</v>
      </c>
      <c r="L34" s="1"/>
    </row>
    <row r="35" spans="1:12" ht="15" customHeight="1" x14ac:dyDescent="0.25">
      <c r="A35" s="13" t="s">
        <v>37</v>
      </c>
      <c r="B35" s="13" t="s">
        <v>37</v>
      </c>
      <c r="C35" s="13" t="s">
        <v>67</v>
      </c>
      <c r="D35" s="14" t="s">
        <v>56</v>
      </c>
      <c r="E35" s="15">
        <v>10</v>
      </c>
      <c r="F35" s="15">
        <v>10</v>
      </c>
      <c r="G35" s="15">
        <v>0</v>
      </c>
      <c r="H35" s="15">
        <v>10</v>
      </c>
      <c r="I35" s="15">
        <v>1563000</v>
      </c>
      <c r="J35" s="15">
        <f>I35-H35</f>
        <v>1562990</v>
      </c>
      <c r="K35" s="16">
        <f>(J35/H35)</f>
        <v>156299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33" t="s">
        <v>68</v>
      </c>
      <c r="B39" s="34"/>
      <c r="C39" s="34"/>
      <c r="D39" s="34"/>
      <c r="E39" s="19">
        <v>111787135</v>
      </c>
      <c r="F39" s="19">
        <v>114120135</v>
      </c>
      <c r="G39" s="19">
        <v>91787115</v>
      </c>
      <c r="H39" s="19">
        <v>116482194</v>
      </c>
      <c r="I39" s="19">
        <v>225563240</v>
      </c>
      <c r="J39" s="19">
        <v>109081046</v>
      </c>
      <c r="K39" s="20">
        <v>0.93646112125944336</v>
      </c>
      <c r="L39" s="1"/>
    </row>
    <row r="40" spans="1:12" ht="15" customHeight="1" x14ac:dyDescent="0.25">
      <c r="A40" s="35" t="s">
        <v>69</v>
      </c>
      <c r="B40" s="36"/>
      <c r="C40" s="36"/>
      <c r="D40" s="36"/>
      <c r="E40" s="36"/>
      <c r="F40" s="36"/>
      <c r="G40" s="36"/>
      <c r="H40" s="36"/>
      <c r="I40" s="36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" bottom="0" header="0" footer="0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/>
    <pageSetUpPr fitToPage="1"/>
  </sheetPr>
  <dimension ref="A1:L34"/>
  <sheetViews>
    <sheetView showGridLines="0" workbookViewId="0">
      <selection activeCell="N11" sqref="N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5" customHeight="1" x14ac:dyDescent="0.25">
      <c r="A3" s="25" t="s">
        <v>70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71</v>
      </c>
      <c r="H8" s="1"/>
      <c r="I8" s="1"/>
      <c r="J8" s="1"/>
      <c r="K8" s="1"/>
      <c r="L8" s="1"/>
    </row>
    <row r="9" spans="1:12" ht="15" customHeight="1" x14ac:dyDescent="0.25">
      <c r="A9" s="45" t="s">
        <v>17</v>
      </c>
      <c r="B9" s="45" t="s">
        <v>18</v>
      </c>
      <c r="C9" s="45" t="s">
        <v>19</v>
      </c>
      <c r="D9" s="45" t="s">
        <v>20</v>
      </c>
      <c r="E9" s="22" t="s">
        <v>21</v>
      </c>
      <c r="F9" s="22" t="s">
        <v>22</v>
      </c>
      <c r="G9" s="22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x14ac:dyDescent="0.25">
      <c r="A10" s="46"/>
      <c r="B10" s="46"/>
      <c r="C10" s="46"/>
      <c r="D10" s="46"/>
      <c r="E10" s="5" t="s">
        <v>28</v>
      </c>
      <c r="F10" s="6" t="s">
        <v>29</v>
      </c>
      <c r="G10" s="6" t="s">
        <v>30</v>
      </c>
      <c r="H10" s="6" t="s">
        <v>31</v>
      </c>
      <c r="I10" s="6" t="s">
        <v>32</v>
      </c>
      <c r="J10" s="31" t="s">
        <v>33</v>
      </c>
      <c r="K10" s="31" t="s">
        <v>34</v>
      </c>
      <c r="L10" s="1"/>
    </row>
    <row r="11" spans="1:12" ht="30" customHeight="1" x14ac:dyDescent="0.25">
      <c r="A11" s="46"/>
      <c r="B11" s="46"/>
      <c r="C11" s="46"/>
      <c r="D11" s="46"/>
      <c r="E11" s="8" t="s">
        <v>72</v>
      </c>
      <c r="F11" s="7" t="s">
        <v>72</v>
      </c>
      <c r="G11" s="7" t="s">
        <v>72</v>
      </c>
      <c r="H11" s="7" t="s">
        <v>73</v>
      </c>
      <c r="I11" s="7" t="s">
        <v>73</v>
      </c>
      <c r="J11" s="32"/>
      <c r="K11" s="32"/>
      <c r="L11" s="1"/>
    </row>
    <row r="12" spans="1:12" ht="15" customHeight="1" x14ac:dyDescent="0.25">
      <c r="A12" s="9" t="s">
        <v>37</v>
      </c>
      <c r="B12" s="9" t="s">
        <v>37</v>
      </c>
      <c r="C12" s="9" t="s">
        <v>37</v>
      </c>
      <c r="D12" s="10" t="s">
        <v>38</v>
      </c>
      <c r="E12" s="11">
        <v>808000</v>
      </c>
      <c r="F12" s="11">
        <v>808000</v>
      </c>
      <c r="G12" s="11">
        <v>204000</v>
      </c>
      <c r="H12" s="11">
        <v>808000</v>
      </c>
      <c r="I12" s="11">
        <v>735000</v>
      </c>
      <c r="J12" s="11">
        <f>I12-H12</f>
        <v>-73000</v>
      </c>
      <c r="K12" s="12">
        <f>(J12/H12)</f>
        <v>-9.0346534653465344E-2</v>
      </c>
      <c r="L12" s="1"/>
    </row>
    <row r="13" spans="1:12" ht="15" customHeight="1" x14ac:dyDescent="0.25">
      <c r="A13" s="13" t="s">
        <v>39</v>
      </c>
      <c r="B13" s="13" t="s">
        <v>37</v>
      </c>
      <c r="C13" s="13" t="s">
        <v>37</v>
      </c>
      <c r="D13" s="14" t="s">
        <v>40</v>
      </c>
      <c r="E13" s="15">
        <v>8000</v>
      </c>
      <c r="F13" s="15">
        <v>8000</v>
      </c>
      <c r="G13" s="15">
        <v>4000</v>
      </c>
      <c r="H13" s="15">
        <v>8000</v>
      </c>
      <c r="I13" s="15">
        <v>10000</v>
      </c>
      <c r="J13" s="15">
        <f>I13-H13</f>
        <v>2000</v>
      </c>
      <c r="K13" s="16">
        <f>(J13/H13)</f>
        <v>0.25</v>
      </c>
      <c r="L13" s="1"/>
    </row>
    <row r="14" spans="1:12" ht="15" customHeight="1" x14ac:dyDescent="0.25">
      <c r="A14" s="13" t="s">
        <v>37</v>
      </c>
      <c r="B14" s="13" t="s">
        <v>41</v>
      </c>
      <c r="C14" s="13" t="s">
        <v>37</v>
      </c>
      <c r="D14" s="14" t="s">
        <v>42</v>
      </c>
      <c r="E14" s="15">
        <v>8000</v>
      </c>
      <c r="F14" s="15">
        <v>8000</v>
      </c>
      <c r="G14" s="15">
        <v>4000</v>
      </c>
      <c r="H14" s="15">
        <v>8000</v>
      </c>
      <c r="I14" s="15">
        <v>10000</v>
      </c>
      <c r="J14" s="15">
        <f>I14-H14</f>
        <v>2000</v>
      </c>
      <c r="K14" s="16">
        <f>(J14/H14)</f>
        <v>0.25</v>
      </c>
      <c r="L14" s="1"/>
    </row>
    <row r="15" spans="1:12" ht="15" customHeight="1" x14ac:dyDescent="0.25">
      <c r="A15" s="13" t="s">
        <v>37</v>
      </c>
      <c r="B15" s="13" t="s">
        <v>37</v>
      </c>
      <c r="C15" s="13" t="s">
        <v>47</v>
      </c>
      <c r="D15" s="14" t="s">
        <v>74</v>
      </c>
      <c r="E15" s="15">
        <v>0</v>
      </c>
      <c r="F15" s="15">
        <v>0</v>
      </c>
      <c r="G15" s="15">
        <v>4000</v>
      </c>
      <c r="H15" s="15">
        <v>0</v>
      </c>
      <c r="I15" s="15">
        <v>0</v>
      </c>
      <c r="J15" s="17"/>
      <c r="K15" s="16" t="s">
        <v>37</v>
      </c>
      <c r="L15" s="1"/>
    </row>
    <row r="16" spans="1:12" ht="15" customHeight="1" x14ac:dyDescent="0.25">
      <c r="A16" s="13" t="s">
        <v>37</v>
      </c>
      <c r="B16" s="13" t="s">
        <v>37</v>
      </c>
      <c r="C16" s="13" t="s">
        <v>67</v>
      </c>
      <c r="D16" s="14" t="s">
        <v>48</v>
      </c>
      <c r="E16" s="15">
        <v>8000</v>
      </c>
      <c r="F16" s="15">
        <v>8000</v>
      </c>
      <c r="G16" s="15">
        <v>0</v>
      </c>
      <c r="H16" s="15">
        <v>8000</v>
      </c>
      <c r="I16" s="15">
        <v>10000</v>
      </c>
      <c r="J16" s="15">
        <f t="shared" ref="J16:J28" si="0">I16-H16</f>
        <v>2000</v>
      </c>
      <c r="K16" s="16">
        <f t="shared" ref="K16:K27" si="1">(J16/H16)</f>
        <v>0.25</v>
      </c>
      <c r="L16" s="1"/>
    </row>
    <row r="17" spans="1:12" ht="15" customHeight="1" x14ac:dyDescent="0.25">
      <c r="A17" s="13" t="s">
        <v>45</v>
      </c>
      <c r="B17" s="13" t="s">
        <v>37</v>
      </c>
      <c r="C17" s="13" t="s">
        <v>37</v>
      </c>
      <c r="D17" s="14" t="s">
        <v>46</v>
      </c>
      <c r="E17" s="15">
        <v>800000</v>
      </c>
      <c r="F17" s="15">
        <v>800000</v>
      </c>
      <c r="G17" s="15">
        <v>200000</v>
      </c>
      <c r="H17" s="15">
        <v>800000</v>
      </c>
      <c r="I17" s="15">
        <v>725000</v>
      </c>
      <c r="J17" s="15">
        <f t="shared" si="0"/>
        <v>-75000</v>
      </c>
      <c r="K17" s="16">
        <f t="shared" si="1"/>
        <v>-9.375E-2</v>
      </c>
      <c r="L17" s="1"/>
    </row>
    <row r="18" spans="1:12" ht="15" customHeight="1" x14ac:dyDescent="0.25">
      <c r="A18" s="13" t="s">
        <v>37</v>
      </c>
      <c r="B18" s="13" t="s">
        <v>41</v>
      </c>
      <c r="C18" s="13" t="s">
        <v>37</v>
      </c>
      <c r="D18" s="14" t="s">
        <v>42</v>
      </c>
      <c r="E18" s="15">
        <v>800000</v>
      </c>
      <c r="F18" s="15">
        <v>800000</v>
      </c>
      <c r="G18" s="15">
        <v>200000</v>
      </c>
      <c r="H18" s="15">
        <v>800000</v>
      </c>
      <c r="I18" s="15">
        <v>725000</v>
      </c>
      <c r="J18" s="15">
        <f t="shared" si="0"/>
        <v>-75000</v>
      </c>
      <c r="K18" s="16">
        <f t="shared" si="1"/>
        <v>-9.375E-2</v>
      </c>
      <c r="L18" s="1"/>
    </row>
    <row r="19" spans="1:12" ht="15" customHeight="1" x14ac:dyDescent="0.25">
      <c r="A19" s="13" t="s">
        <v>37</v>
      </c>
      <c r="B19" s="13" t="s">
        <v>37</v>
      </c>
      <c r="C19" s="13" t="s">
        <v>47</v>
      </c>
      <c r="D19" s="14" t="s">
        <v>48</v>
      </c>
      <c r="E19" s="15">
        <v>800000</v>
      </c>
      <c r="F19" s="15">
        <v>800000</v>
      </c>
      <c r="G19" s="15">
        <v>200000</v>
      </c>
      <c r="H19" s="15">
        <v>800000</v>
      </c>
      <c r="I19" s="15">
        <v>725000</v>
      </c>
      <c r="J19" s="15">
        <f t="shared" si="0"/>
        <v>-75000</v>
      </c>
      <c r="K19" s="16">
        <f t="shared" si="1"/>
        <v>-9.375E-2</v>
      </c>
      <c r="L19" s="1"/>
    </row>
    <row r="20" spans="1:12" ht="15" customHeight="1" x14ac:dyDescent="0.25">
      <c r="A20" s="9" t="s">
        <v>37</v>
      </c>
      <c r="B20" s="9" t="s">
        <v>37</v>
      </c>
      <c r="C20" s="9" t="s">
        <v>37</v>
      </c>
      <c r="D20" s="10" t="s">
        <v>50</v>
      </c>
      <c r="E20" s="11">
        <v>808000</v>
      </c>
      <c r="F20" s="11">
        <v>808000</v>
      </c>
      <c r="G20" s="11">
        <v>204000</v>
      </c>
      <c r="H20" s="11">
        <v>808000</v>
      </c>
      <c r="I20" s="11">
        <v>735000</v>
      </c>
      <c r="J20" s="11">
        <f t="shared" si="0"/>
        <v>-73000</v>
      </c>
      <c r="K20" s="12">
        <f t="shared" si="1"/>
        <v>-9.0346534653465344E-2</v>
      </c>
      <c r="L20" s="1"/>
    </row>
    <row r="21" spans="1:12" ht="15" customHeight="1" x14ac:dyDescent="0.25">
      <c r="A21" s="13" t="s">
        <v>51</v>
      </c>
      <c r="B21" s="13" t="s">
        <v>37</v>
      </c>
      <c r="C21" s="13" t="s">
        <v>37</v>
      </c>
      <c r="D21" s="14" t="s">
        <v>40</v>
      </c>
      <c r="E21" s="15">
        <v>8000</v>
      </c>
      <c r="F21" s="15">
        <v>8000</v>
      </c>
      <c r="G21" s="15">
        <v>4000</v>
      </c>
      <c r="H21" s="15">
        <v>8000</v>
      </c>
      <c r="I21" s="15">
        <v>10000</v>
      </c>
      <c r="J21" s="15">
        <f t="shared" si="0"/>
        <v>2000</v>
      </c>
      <c r="K21" s="16">
        <f t="shared" si="1"/>
        <v>0.25</v>
      </c>
      <c r="L21" s="1"/>
    </row>
    <row r="22" spans="1:12" ht="15" customHeight="1" x14ac:dyDescent="0.25">
      <c r="A22" s="13" t="s">
        <v>37</v>
      </c>
      <c r="B22" s="13" t="s">
        <v>52</v>
      </c>
      <c r="C22" s="13" t="s">
        <v>37</v>
      </c>
      <c r="D22" s="14" t="s">
        <v>53</v>
      </c>
      <c r="E22" s="15">
        <v>8000</v>
      </c>
      <c r="F22" s="15">
        <v>8000</v>
      </c>
      <c r="G22" s="15">
        <v>4000</v>
      </c>
      <c r="H22" s="15">
        <v>8000</v>
      </c>
      <c r="I22" s="15">
        <v>10000</v>
      </c>
      <c r="J22" s="15">
        <f t="shared" si="0"/>
        <v>2000</v>
      </c>
      <c r="K22" s="16">
        <f t="shared" si="1"/>
        <v>0.25</v>
      </c>
      <c r="L22" s="1"/>
    </row>
    <row r="23" spans="1:12" ht="15" customHeight="1" x14ac:dyDescent="0.25">
      <c r="A23" s="13" t="s">
        <v>37</v>
      </c>
      <c r="B23" s="13" t="s">
        <v>37</v>
      </c>
      <c r="C23" s="13" t="s">
        <v>47</v>
      </c>
      <c r="D23" s="14" t="s">
        <v>75</v>
      </c>
      <c r="E23" s="15">
        <v>8000</v>
      </c>
      <c r="F23" s="15">
        <v>8000</v>
      </c>
      <c r="G23" s="15">
        <v>4000</v>
      </c>
      <c r="H23" s="15">
        <v>8000</v>
      </c>
      <c r="I23" s="15">
        <v>10000</v>
      </c>
      <c r="J23" s="15">
        <f t="shared" si="0"/>
        <v>2000</v>
      </c>
      <c r="K23" s="16">
        <f t="shared" si="1"/>
        <v>0.25</v>
      </c>
      <c r="L23" s="1"/>
    </row>
    <row r="24" spans="1:12" ht="15" customHeight="1" x14ac:dyDescent="0.25">
      <c r="A24" s="13" t="s">
        <v>61</v>
      </c>
      <c r="B24" s="13" t="s">
        <v>37</v>
      </c>
      <c r="C24" s="13" t="s">
        <v>37</v>
      </c>
      <c r="D24" s="14" t="s">
        <v>62</v>
      </c>
      <c r="E24" s="15">
        <v>800000</v>
      </c>
      <c r="F24" s="15">
        <v>800000</v>
      </c>
      <c r="G24" s="15">
        <v>200000</v>
      </c>
      <c r="H24" s="15">
        <v>800000</v>
      </c>
      <c r="I24" s="15">
        <v>725000</v>
      </c>
      <c r="J24" s="15">
        <f t="shared" si="0"/>
        <v>-75000</v>
      </c>
      <c r="K24" s="16">
        <f t="shared" si="1"/>
        <v>-9.375E-2</v>
      </c>
      <c r="L24" s="1"/>
    </row>
    <row r="25" spans="1:12" ht="15" customHeight="1" x14ac:dyDescent="0.25">
      <c r="A25" s="13" t="s">
        <v>37</v>
      </c>
      <c r="B25" s="13" t="s">
        <v>41</v>
      </c>
      <c r="C25" s="13" t="s">
        <v>37</v>
      </c>
      <c r="D25" s="14" t="s">
        <v>63</v>
      </c>
      <c r="E25" s="15">
        <v>800000</v>
      </c>
      <c r="F25" s="15">
        <v>800000</v>
      </c>
      <c r="G25" s="15">
        <v>200000</v>
      </c>
      <c r="H25" s="15">
        <v>800000</v>
      </c>
      <c r="I25" s="15">
        <v>725000</v>
      </c>
      <c r="J25" s="15">
        <f t="shared" si="0"/>
        <v>-75000</v>
      </c>
      <c r="K25" s="16">
        <f t="shared" si="1"/>
        <v>-9.375E-2</v>
      </c>
      <c r="L25" s="1"/>
    </row>
    <row r="26" spans="1:12" ht="15" customHeight="1" x14ac:dyDescent="0.25">
      <c r="A26" s="13" t="s">
        <v>37</v>
      </c>
      <c r="B26" s="13" t="s">
        <v>37</v>
      </c>
      <c r="C26" s="13" t="s">
        <v>76</v>
      </c>
      <c r="D26" s="14" t="s">
        <v>77</v>
      </c>
      <c r="E26" s="15">
        <v>500000</v>
      </c>
      <c r="F26" s="15">
        <v>500000</v>
      </c>
      <c r="G26" s="15">
        <v>200000</v>
      </c>
      <c r="H26" s="15">
        <v>500000</v>
      </c>
      <c r="I26" s="15">
        <v>450000</v>
      </c>
      <c r="J26" s="15">
        <f t="shared" si="0"/>
        <v>-50000</v>
      </c>
      <c r="K26" s="16">
        <f t="shared" si="1"/>
        <v>-0.1</v>
      </c>
      <c r="L26" s="1"/>
    </row>
    <row r="27" spans="1:12" ht="15" customHeight="1" x14ac:dyDescent="0.25">
      <c r="A27" s="13" t="s">
        <v>37</v>
      </c>
      <c r="B27" s="13" t="s">
        <v>37</v>
      </c>
      <c r="C27" s="13" t="s">
        <v>78</v>
      </c>
      <c r="D27" s="14" t="s">
        <v>79</v>
      </c>
      <c r="E27" s="15">
        <v>300000</v>
      </c>
      <c r="F27" s="15">
        <v>300000</v>
      </c>
      <c r="G27" s="15">
        <v>0</v>
      </c>
      <c r="H27" s="15">
        <v>300000</v>
      </c>
      <c r="I27" s="15">
        <v>250000</v>
      </c>
      <c r="J27" s="15">
        <f t="shared" si="0"/>
        <v>-50000</v>
      </c>
      <c r="K27" s="16">
        <f t="shared" si="1"/>
        <v>-0.16666666666666666</v>
      </c>
      <c r="L27" s="1"/>
    </row>
    <row r="28" spans="1:12" ht="15" customHeight="1" x14ac:dyDescent="0.25">
      <c r="A28" s="13" t="s">
        <v>37</v>
      </c>
      <c r="B28" s="13" t="s">
        <v>37</v>
      </c>
      <c r="C28" s="13" t="s">
        <v>80</v>
      </c>
      <c r="D28" s="14" t="s">
        <v>75</v>
      </c>
      <c r="E28" s="15">
        <v>0</v>
      </c>
      <c r="F28" s="15">
        <v>0</v>
      </c>
      <c r="G28" s="15">
        <v>0</v>
      </c>
      <c r="H28" s="15">
        <v>0</v>
      </c>
      <c r="I28" s="15">
        <v>25000</v>
      </c>
      <c r="J28" s="15">
        <f t="shared" si="0"/>
        <v>25000</v>
      </c>
      <c r="K28" s="16" t="s">
        <v>37</v>
      </c>
      <c r="L28" s="1"/>
    </row>
    <row r="29" spans="1:12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"/>
    </row>
    <row r="30" spans="1:12" ht="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33" t="s">
        <v>68</v>
      </c>
      <c r="B32" s="34"/>
      <c r="C32" s="34"/>
      <c r="D32" s="34"/>
      <c r="E32" s="19">
        <v>8000</v>
      </c>
      <c r="F32" s="19">
        <v>8000</v>
      </c>
      <c r="G32" s="19">
        <v>4000</v>
      </c>
      <c r="H32" s="19">
        <v>8000</v>
      </c>
      <c r="I32" s="19">
        <v>10000</v>
      </c>
      <c r="J32" s="19">
        <v>2000</v>
      </c>
      <c r="K32" s="20">
        <v>0.25</v>
      </c>
      <c r="L32" s="1"/>
    </row>
    <row r="33" spans="1:12" ht="15" customHeight="1" x14ac:dyDescent="0.25">
      <c r="A33" s="35" t="s">
        <v>69</v>
      </c>
      <c r="B33" s="36"/>
      <c r="C33" s="36"/>
      <c r="D33" s="36"/>
      <c r="E33" s="36"/>
      <c r="F33" s="36"/>
      <c r="G33" s="36"/>
      <c r="H33" s="36"/>
      <c r="I33" s="36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 analitico</vt:lpstr>
      <vt:lpstr>cuadro Comparativo analitico 2</vt:lpstr>
      <vt:lpstr>'cuadro Comparativo analitico'!Área_de_impresión</vt:lpstr>
      <vt:lpstr>'cuadro Comparativo analitico 2'!Área_de_impresión</vt:lpstr>
      <vt:lpstr>JR_PAGE_ANCHOR_0_1</vt:lpstr>
      <vt:lpstr>JR_PAGE_ANCHOR_1_1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2024-09-27T17:31:45Z</dcterms:modified>
</cp:coreProperties>
</file>