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58E75B4-2066-435E-B31B-D6210B89C1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Comparativo analitico" sheetId="1" r:id="rId1"/>
    <sheet name="cuadro Comparativo analitico 2" sheetId="2" r:id="rId2"/>
  </sheets>
  <definedNames>
    <definedName name="_xlnm.Print_Area" localSheetId="0">'cuadro Comparativo analitico'!$A$1:$K$266</definedName>
    <definedName name="JR_PAGE_ANCHOR_0_1">'cuadro Comparativo analitico'!$A$1</definedName>
    <definedName name="JR_PAGE_ANCHOR_1_1">'cuadro Comparativo analitico 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260" i="1"/>
  <c r="K259" i="1"/>
  <c r="J259" i="1"/>
  <c r="K258" i="1"/>
  <c r="J258" i="1"/>
  <c r="J257" i="1"/>
  <c r="K257" i="1" s="1"/>
  <c r="K256" i="1"/>
  <c r="J256" i="1"/>
  <c r="K255" i="1"/>
  <c r="J255" i="1"/>
  <c r="K254" i="1"/>
  <c r="J254" i="1"/>
  <c r="J253" i="1"/>
  <c r="K253" i="1" s="1"/>
  <c r="K252" i="1"/>
  <c r="J252" i="1"/>
  <c r="K251" i="1"/>
  <c r="J251" i="1"/>
  <c r="K250" i="1"/>
  <c r="J250" i="1"/>
  <c r="J249" i="1"/>
  <c r="K249" i="1" s="1"/>
  <c r="K248" i="1"/>
  <c r="J248" i="1"/>
  <c r="K247" i="1"/>
  <c r="J247" i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K240" i="1"/>
  <c r="J240" i="1"/>
  <c r="K239" i="1"/>
  <c r="J239" i="1"/>
  <c r="K238" i="1"/>
  <c r="J238" i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K231" i="1"/>
  <c r="J231" i="1"/>
  <c r="K230" i="1"/>
  <c r="J230" i="1"/>
  <c r="J229" i="1"/>
  <c r="K229" i="1" s="1"/>
  <c r="J228" i="1"/>
  <c r="K228" i="1" s="1"/>
  <c r="J227" i="1"/>
  <c r="K227" i="1" s="1"/>
  <c r="J226" i="1"/>
  <c r="K226" i="1" s="1"/>
  <c r="J225" i="1"/>
  <c r="K225" i="1" s="1"/>
  <c r="K224" i="1"/>
  <c r="J224" i="1"/>
  <c r="J223" i="1"/>
  <c r="K223" i="1" s="1"/>
  <c r="K222" i="1"/>
  <c r="J222" i="1"/>
  <c r="J221" i="1"/>
  <c r="K221" i="1" s="1"/>
  <c r="J220" i="1"/>
  <c r="K220" i="1" s="1"/>
  <c r="J219" i="1"/>
  <c r="K219" i="1" s="1"/>
  <c r="J218" i="1"/>
  <c r="K218" i="1" s="1"/>
  <c r="J217" i="1"/>
  <c r="K217" i="1" s="1"/>
  <c r="K216" i="1"/>
  <c r="J216" i="1"/>
  <c r="J215" i="1"/>
  <c r="K215" i="1" s="1"/>
  <c r="J214" i="1"/>
  <c r="K214" i="1" s="1"/>
  <c r="J213" i="1"/>
  <c r="K213" i="1" s="1"/>
  <c r="J212" i="1"/>
  <c r="K212" i="1" s="1"/>
  <c r="J211" i="1"/>
  <c r="K211" i="1" s="1"/>
  <c r="K210" i="1"/>
  <c r="J210" i="1"/>
  <c r="J209" i="1"/>
  <c r="K209" i="1" s="1"/>
  <c r="J208" i="1"/>
  <c r="K208" i="1" s="1"/>
  <c r="K207" i="1"/>
  <c r="J207" i="1"/>
  <c r="K206" i="1"/>
  <c r="J206" i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K198" i="1"/>
  <c r="J198" i="1"/>
  <c r="J197" i="1"/>
  <c r="K197" i="1" s="1"/>
  <c r="K196" i="1"/>
  <c r="J196" i="1"/>
  <c r="J195" i="1"/>
  <c r="K195" i="1" s="1"/>
  <c r="J194" i="1"/>
  <c r="K194" i="1" s="1"/>
  <c r="J193" i="1"/>
  <c r="K193" i="1" s="1"/>
  <c r="K192" i="1"/>
  <c r="J192" i="1"/>
  <c r="J191" i="1"/>
  <c r="K191" i="1" s="1"/>
  <c r="K190" i="1"/>
  <c r="J190" i="1"/>
  <c r="J189" i="1"/>
  <c r="K189" i="1" s="1"/>
  <c r="J188" i="1"/>
  <c r="K188" i="1" s="1"/>
  <c r="J187" i="1"/>
  <c r="K187" i="1" s="1"/>
  <c r="J186" i="1"/>
  <c r="K186" i="1" s="1"/>
  <c r="J185" i="1"/>
  <c r="K185" i="1" s="1"/>
  <c r="K184" i="1"/>
  <c r="J184" i="1"/>
  <c r="K183" i="1"/>
  <c r="J183" i="1"/>
  <c r="J182" i="1"/>
  <c r="K182" i="1" s="1"/>
  <c r="J181" i="1"/>
  <c r="K181" i="1" s="1"/>
  <c r="J180" i="1"/>
  <c r="K180" i="1" s="1"/>
  <c r="J179" i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5" i="1"/>
  <c r="K135" i="1" s="1"/>
  <c r="J134" i="1"/>
  <c r="K134" i="1" s="1"/>
  <c r="J133" i="1"/>
  <c r="K133" i="1" s="1"/>
  <c r="J132" i="1"/>
  <c r="K132" i="1" s="1"/>
  <c r="J131" i="1"/>
  <c r="J130" i="1"/>
  <c r="J129" i="1"/>
  <c r="J128" i="1"/>
  <c r="J127" i="1"/>
  <c r="J126" i="1"/>
  <c r="J125" i="1"/>
  <c r="J124" i="1"/>
  <c r="J123" i="1"/>
  <c r="J122" i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8" i="1"/>
  <c r="J38" i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K17" i="1"/>
  <c r="J17" i="1"/>
  <c r="J16" i="1"/>
  <c r="K16" i="1" s="1"/>
  <c r="J15" i="1"/>
  <c r="K15" i="1" s="1"/>
  <c r="K14" i="1"/>
  <c r="J14" i="1"/>
  <c r="J13" i="1"/>
  <c r="K13" i="1" s="1"/>
  <c r="J12" i="1"/>
  <c r="K12" i="1" s="1"/>
</calcChain>
</file>

<file path=xl/sharedStrings.xml><?xml version="1.0" encoding="utf-8"?>
<sst xmlns="http://schemas.openxmlformats.org/spreadsheetml/2006/main" count="1144" uniqueCount="385">
  <si>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</si>
  <si>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</si>
  <si>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</si>
  <si>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</si>
  <si>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</si>
  <si>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TESORO PÚBLICO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</si>
  <si>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</si>
  <si>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50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</si>
  <si>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</si>
  <si>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FISCO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</si>
  <si>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</si>
  <si>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</si>
  <si>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</si>
  <si>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APORTE FISCAL LIBRE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</si>
  <si>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</si>
  <si>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</si>
  <si>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</si>
  <si>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</si>
  <si>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</si>
  <si>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</si>
  <si>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</si>
  <si>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</si>
  <si>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</si>
  <si>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</si>
  <si>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</si>
  <si>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</si>
  <si>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</si>
  <si>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</si>
  <si>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</si>
  <si>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</si>
  <si>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</si>
  <si>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</si>
  <si>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</si>
  <si>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</si>
  <si>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</si>
  <si>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</si>
  <si>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</si>
  <si>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</si>
  <si>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</si>
  <si>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27</t>
    </r>
  </si>
  <si>
    <r>
      <rPr>
        <sz val="10"/>
        <rFont val="Times New Roman"/>
        <family val="1"/>
      </rPr>
      <t>PRESIDENCIA DE LA REPÚBLICA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</si>
  <si>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</si>
  <si>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Presidencia de la República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</si>
  <si>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</si>
  <si>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CONGRESO NACIONAL</t>
    </r>
  </si>
  <si>
    <r>
      <rPr>
        <sz val="10"/>
        <rFont val="Times New Roman"/>
        <family val="1"/>
      </rPr>
      <t>Senado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</si>
  <si>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</si>
  <si>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Cámara de Diputados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</si>
  <si>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</si>
  <si>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Biblioteca del Congreso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</si>
  <si>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</si>
  <si>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Consejo Resolutivo de Asignaciones Parlamentarias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</si>
  <si>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</si>
  <si>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PODER JUDICIAL</t>
    </r>
  </si>
  <si>
    <r>
      <rPr>
        <sz val="10"/>
        <rFont val="Times New Roman"/>
        <family val="1"/>
      </rPr>
      <t>Poder Judicial</t>
    </r>
  </si>
  <si>
    <r>
      <rPr>
        <sz val="10"/>
        <rFont val="Times New Roman"/>
        <family val="1"/>
      </rPr>
      <t>Corporación Administrativa del Poder Judicial</t>
    </r>
  </si>
  <si>
    <r>
      <rPr>
        <sz val="10"/>
        <rFont val="Times New Roman"/>
        <family val="1"/>
      </rPr>
      <t>Academia Judicial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</si>
  <si>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</si>
  <si>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CONTRALORÍA GENERAL DE LA REPÚBLICA</t>
    </r>
  </si>
  <si>
    <r>
      <rPr>
        <sz val="10"/>
        <rFont val="Times New Roman"/>
        <family val="1"/>
      </rPr>
      <t>Contraloría General de la República</t>
    </r>
  </si>
  <si>
    <r>
      <rPr>
        <sz val="10"/>
        <rFont val="Times New Roman"/>
        <family val="1"/>
      </rPr>
      <t>MINISTERIO DEL INTERIOR Y SEGURIDAD PÚBLICA</t>
    </r>
  </si>
  <si>
    <r>
      <rPr>
        <sz val="10"/>
        <rFont val="Times New Roman"/>
        <family val="1"/>
      </rPr>
      <t>Servicio de Gobierno Interior</t>
    </r>
  </si>
  <si>
    <r>
      <rPr>
        <sz val="10"/>
        <rFont val="Times New Roman"/>
        <family val="1"/>
      </rPr>
      <t>Servicio Nacional de Prevención y Respuesta ante Desastres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</si>
  <si>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</si>
  <si>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Desarrollo Regional y Administrativo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</si>
  <si>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</si>
  <si>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Agencia Nacional de Inteligencia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</si>
  <si>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</si>
  <si>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Subsecretaría de Prevención del Delito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</si>
  <si>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</si>
  <si>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Servicio Nacional para Prevención y Rehabilitación Consumo de Drogas y Alcohol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</si>
  <si>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</si>
  <si>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Subsecretaría del Interior</t>
    </r>
  </si>
  <si>
    <r>
      <rPr>
        <sz val="10"/>
        <rFont val="Times New Roman"/>
        <family val="1"/>
      </rPr>
      <t>031</t>
    </r>
  </si>
  <si>
    <r>
      <rPr>
        <sz val="10"/>
        <rFont val="Times New Roman"/>
        <family val="1"/>
      </rPr>
      <t>Carabineros de Chile</t>
    </r>
  </si>
  <si>
    <r>
      <rPr>
        <sz val="10"/>
        <rFont val="Times New Roman"/>
        <family val="1"/>
      </rPr>
      <t>032</t>
    </r>
  </si>
  <si>
    <r>
      <rPr>
        <sz val="10"/>
        <rFont val="Times New Roman"/>
        <family val="1"/>
      </rPr>
      <t>Hospital de Carabineros</t>
    </r>
  </si>
  <si>
    <r>
      <rPr>
        <sz val="10"/>
        <rFont val="Times New Roman"/>
        <family val="1"/>
      </rPr>
      <t>033</t>
    </r>
  </si>
  <si>
    <r>
      <rPr>
        <sz val="10"/>
        <rFont val="Times New Roman"/>
        <family val="1"/>
      </rPr>
      <t>Policía de Investigaciones de Chile</t>
    </r>
  </si>
  <si>
    <r>
      <rPr>
        <sz val="10"/>
        <rFont val="Times New Roman"/>
        <family val="1"/>
      </rPr>
      <t>035</t>
    </r>
  </si>
  <si>
    <r>
      <rPr>
        <sz val="10"/>
        <rFont val="Times New Roman"/>
        <family val="1"/>
      </rPr>
      <t>Servicio Nacional de Migraciones</t>
    </r>
  </si>
  <si>
    <r>
      <rPr>
        <sz val="10"/>
        <rFont val="Times New Roman"/>
        <family val="1"/>
      </rPr>
      <t>036</t>
    </r>
  </si>
  <si>
    <r>
      <rPr>
        <sz val="10"/>
        <rFont val="Times New Roman"/>
        <family val="1"/>
      </rPr>
      <t>Agencia Nacional de Ciberseguridad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</si>
  <si>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</si>
  <si>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MINISTERIO DE RELACIONES EXTERIORES</t>
    </r>
  </si>
  <si>
    <r>
      <rPr>
        <sz val="10"/>
        <rFont val="Times New Roman"/>
        <family val="1"/>
      </rPr>
      <t>Secretaría y Administración General y Servicio Exterior</t>
    </r>
  </si>
  <si>
    <r>
      <rPr>
        <sz val="10"/>
        <rFont val="Times New Roman"/>
        <family val="1"/>
      </rPr>
      <t>Dirección de Fronteras y Límites del Estado</t>
    </r>
  </si>
  <si>
    <r>
      <rPr>
        <sz val="10"/>
        <rFont val="Times New Roman"/>
        <family val="1"/>
      </rPr>
      <t>Instituto Antártico Chileno</t>
    </r>
  </si>
  <si>
    <r>
      <rPr>
        <sz val="10"/>
        <rFont val="Times New Roman"/>
        <family val="1"/>
      </rPr>
      <t>Agencia de Cooperación Internacional de Chile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</si>
  <si>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</si>
  <si>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Subsecretaría de Relaciones Económicas Internacionales</t>
    </r>
  </si>
  <si>
    <r>
      <rPr>
        <sz val="10"/>
        <rFont val="Times New Roman"/>
        <family val="1"/>
      </rPr>
      <t>Dirección General de Promoción de Exportaciones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</si>
  <si>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</si>
  <si>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</si>
  <si>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Subsecretaría de Economía y Empresas de Menor Tamaño</t>
    </r>
  </si>
  <si>
    <r>
      <rPr>
        <sz val="10"/>
        <rFont val="Times New Roman"/>
        <family val="1"/>
      </rPr>
      <t>Servicio Nacional del Consumidor</t>
    </r>
  </si>
  <si>
    <r>
      <rPr>
        <sz val="10"/>
        <rFont val="Times New Roman"/>
        <family val="1"/>
      </rPr>
      <t>Subsecretaría de Pesca y Acuicultura</t>
    </r>
  </si>
  <si>
    <r>
      <rPr>
        <sz val="10"/>
        <rFont val="Times New Roman"/>
        <family val="1"/>
      </rPr>
      <t>Servicio Nacional de Pesca y Acuicultura</t>
    </r>
  </si>
  <si>
    <r>
      <rPr>
        <sz val="10"/>
        <rFont val="Times New Roman"/>
        <family val="1"/>
      </rPr>
      <t>Instituto Nacional de Estadísticas</t>
    </r>
  </si>
  <si>
    <r>
      <rPr>
        <sz val="10"/>
        <rFont val="Times New Roman"/>
        <family val="1"/>
      </rPr>
      <t>Fiscalía Nacional Económica</t>
    </r>
  </si>
  <si>
    <r>
      <rPr>
        <sz val="10"/>
        <rFont val="Times New Roman"/>
        <family val="1"/>
      </rPr>
      <t>Servicio Nacional de Turismo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</si>
  <si>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</si>
  <si>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Servicio de Cooperación Técnica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</si>
  <si>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</si>
  <si>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Agencia de Promoción de la Inversión Extranjera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</si>
  <si>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</si>
  <si>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Instituto Nacional de Propiedad Industrial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</si>
  <si>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</si>
  <si>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Subsecretaría de Turismo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</si>
  <si>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</si>
  <si>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Superintendencia de Insolvencia y Reemprendimiento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</si>
  <si>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</si>
  <si>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Instituto Nacional Desarrollo Sustentable Pesca Artesanal y Acuicultura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</si>
  <si>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</si>
  <si>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</si>
  <si>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</si>
  <si>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>Dirección de Presupuestos</t>
    </r>
  </si>
  <si>
    <r>
      <rPr>
        <sz val="10"/>
        <rFont val="Times New Roman"/>
        <family val="1"/>
      </rPr>
      <t>Servicio de Impuestos Internos</t>
    </r>
  </si>
  <si>
    <r>
      <rPr>
        <sz val="10"/>
        <rFont val="Times New Roman"/>
        <family val="1"/>
      </rPr>
      <t>Servicio Nacional de Aduanas</t>
    </r>
  </si>
  <si>
    <r>
      <rPr>
        <sz val="10"/>
        <rFont val="Times New Roman"/>
        <family val="1"/>
      </rPr>
      <t>Servicio de Tesorerías</t>
    </r>
  </si>
  <si>
    <r>
      <rPr>
        <sz val="10"/>
        <rFont val="Times New Roman"/>
        <family val="1"/>
      </rPr>
      <t>Dirección de Compras y Contratación Pública</t>
    </r>
  </si>
  <si>
    <r>
      <rPr>
        <sz val="10"/>
        <rFont val="Times New Roman"/>
        <family val="1"/>
      </rPr>
      <t>015</t>
    </r>
  </si>
  <si>
    <r>
      <rPr>
        <sz val="10"/>
        <rFont val="Times New Roman"/>
        <family val="1"/>
      </rPr>
      <t>Dirección Nacional del Servicio Civil</t>
    </r>
  </si>
  <si>
    <r>
      <rPr>
        <sz val="10"/>
        <rFont val="Times New Roman"/>
        <family val="1"/>
      </rPr>
      <t>Unidad de Análisis Financiero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</si>
  <si>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</si>
  <si>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Superintendencia de Casinos de Juego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</si>
  <si>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</si>
  <si>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Consejo de Defensa del Estado</t>
    </r>
  </si>
  <si>
    <r>
      <rPr>
        <sz val="10"/>
        <rFont val="Times New Roman"/>
        <family val="1"/>
      </rPr>
      <t>Comisión para el Mercado Financiero</t>
    </r>
  </si>
  <si>
    <r>
      <rPr>
        <sz val="10"/>
        <rFont val="Times New Roman"/>
        <family val="1"/>
      </rPr>
      <t>Defensoría del Contribuyente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</si>
  <si>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</si>
  <si>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</si>
  <si>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</si>
  <si>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Superintendencia de Educación</t>
    </r>
  </si>
  <si>
    <r>
      <rPr>
        <sz val="10"/>
        <rFont val="Times New Roman"/>
        <family val="1"/>
      </rPr>
      <t>Agencia de Calidad de la Educación</t>
    </r>
  </si>
  <si>
    <r>
      <rPr>
        <sz val="10"/>
        <rFont val="Times New Roman"/>
        <family val="1"/>
      </rPr>
      <t>Subsecretaría de Educación Parvularia</t>
    </r>
  </si>
  <si>
    <r>
      <rPr>
        <sz val="10"/>
        <rFont val="Times New Roman"/>
        <family val="1"/>
      </rPr>
      <t>Junta Nacional de Auxilio Escolar y Becas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</si>
  <si>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</si>
  <si>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</si>
  <si>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</si>
  <si>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Consejo de Rectores</t>
    </r>
  </si>
  <si>
    <r>
      <rPr>
        <sz val="10"/>
        <rFont val="Times New Roman"/>
        <family val="1"/>
      </rPr>
      <t>Consejo Nacional de Educación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</si>
  <si>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</si>
  <si>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</si>
  <si>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Servicio Local de Educación Barrancas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</si>
  <si>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</si>
  <si>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Servicio Local de Educación Puerto Cordillera</t>
    </r>
  </si>
  <si>
    <r>
      <rPr>
        <sz val="10"/>
        <rFont val="Times New Roman"/>
        <family val="1"/>
      </rPr>
      <t>Servicio Local de Educación Huasco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</si>
  <si>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</si>
  <si>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Servicio Local de Educación Costa Araucanía</t>
    </r>
  </si>
  <si>
    <r>
      <rPr>
        <sz val="10"/>
        <rFont val="Times New Roman"/>
        <family val="1"/>
      </rPr>
      <t>Servicio Local de Educación Chinchorro</t>
    </r>
  </si>
  <si>
    <r>
      <rPr>
        <sz val="10"/>
        <rFont val="Times New Roman"/>
        <family val="1"/>
      </rPr>
      <t>Servicio Local de Educación Gabriela Mistral</t>
    </r>
  </si>
  <si>
    <r>
      <rPr>
        <sz val="10"/>
        <rFont val="Times New Roman"/>
        <family val="1"/>
      </rPr>
      <t>Servicio Local de Educación Andalien Sur</t>
    </r>
  </si>
  <si>
    <r>
      <rPr>
        <sz val="10"/>
        <rFont val="Times New Roman"/>
        <family val="1"/>
      </rPr>
      <t>Servicio Local de Educación Atacama</t>
    </r>
  </si>
  <si>
    <r>
      <rPr>
        <sz val="10"/>
        <rFont val="Times New Roman"/>
        <family val="1"/>
      </rPr>
      <t>027</t>
    </r>
  </si>
  <si>
    <r>
      <rPr>
        <sz val="10"/>
        <rFont val="Times New Roman"/>
        <family val="1"/>
      </rPr>
      <t>Servicio Local de Educación Valparaíso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</si>
  <si>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</si>
  <si>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Servicio Local de Educación Colchagua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</si>
  <si>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</si>
  <si>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Servicio Local de Educación Llanquihue</t>
    </r>
  </si>
  <si>
    <r>
      <rPr>
        <sz val="10"/>
        <rFont val="Times New Roman"/>
        <family val="1"/>
      </rPr>
      <t>Servicio Local de Educación Iquique</t>
    </r>
  </si>
  <si>
    <r>
      <rPr>
        <sz val="10"/>
        <rFont val="Times New Roman"/>
        <family val="1"/>
      </rPr>
      <t>Servicio Local de Educación Licancabur</t>
    </r>
  </si>
  <si>
    <r>
      <rPr>
        <sz val="10"/>
        <rFont val="Times New Roman"/>
        <family val="1"/>
      </rPr>
      <t>Servicio Local de Educación Maule Costa</t>
    </r>
  </si>
  <si>
    <r>
      <rPr>
        <sz val="10"/>
        <rFont val="Times New Roman"/>
        <family val="1"/>
      </rPr>
      <t>Servicio Local de Educación Punilla Cordillera</t>
    </r>
  </si>
  <si>
    <r>
      <rPr>
        <sz val="10"/>
        <rFont val="Times New Roman"/>
        <family val="1"/>
      </rPr>
      <t>034</t>
    </r>
  </si>
  <si>
    <r>
      <rPr>
        <sz val="10"/>
        <rFont val="Times New Roman"/>
        <family val="1"/>
      </rPr>
      <t>Servicio Local de Educación Aysén</t>
    </r>
  </si>
  <si>
    <r>
      <rPr>
        <sz val="10"/>
        <rFont val="Times New Roman"/>
        <family val="1"/>
      </rPr>
      <t>Servicio Local de Educación Magallanes</t>
    </r>
  </si>
  <si>
    <r>
      <rPr>
        <sz val="10"/>
        <rFont val="Times New Roman"/>
        <family val="1"/>
      </rPr>
      <t>Servicio Local de Educación Tamarugal</t>
    </r>
  </si>
  <si>
    <r>
      <rPr>
        <sz val="10"/>
        <rFont val="Times New Roman"/>
        <family val="1"/>
      </rPr>
      <t>037</t>
    </r>
  </si>
  <si>
    <r>
      <rPr>
        <sz val="10"/>
        <rFont val="Times New Roman"/>
        <family val="1"/>
      </rPr>
      <t>Servicio Local de Educación Elqui</t>
    </r>
  </si>
  <si>
    <r>
      <rPr>
        <sz val="10"/>
        <rFont val="Times New Roman"/>
        <family val="1"/>
      </rPr>
      <t>038</t>
    </r>
  </si>
  <si>
    <r>
      <rPr>
        <sz val="10"/>
        <rFont val="Times New Roman"/>
        <family val="1"/>
      </rPr>
      <t>Servicio Local de Educación Costa Central</t>
    </r>
  </si>
  <si>
    <r>
      <rPr>
        <sz val="10"/>
        <rFont val="Times New Roman"/>
        <family val="1"/>
      </rPr>
      <t>039</t>
    </r>
  </si>
  <si>
    <r>
      <rPr>
        <sz val="10"/>
        <rFont val="Times New Roman"/>
        <family val="1"/>
      </rPr>
      <t>Servicio Local de Educación Marga Marga</t>
    </r>
  </si>
  <si>
    <r>
      <rPr>
        <sz val="10"/>
        <rFont val="Times New Roman"/>
        <family val="1"/>
      </rPr>
      <t>040</t>
    </r>
  </si>
  <si>
    <r>
      <rPr>
        <sz val="10"/>
        <rFont val="Times New Roman"/>
        <family val="1"/>
      </rPr>
      <t>Servicio Local de Educación Los Libertadores</t>
    </r>
  </si>
  <si>
    <r>
      <rPr>
        <sz val="10"/>
        <rFont val="Times New Roman"/>
        <family val="1"/>
      </rPr>
      <t>041</t>
    </r>
  </si>
  <si>
    <r>
      <rPr>
        <sz val="10"/>
        <rFont val="Times New Roman"/>
        <family val="1"/>
      </rPr>
      <t>Servicio Local de Educación Santa Rosa</t>
    </r>
  </si>
  <si>
    <r>
      <rPr>
        <sz val="10"/>
        <rFont val="Times New Roman"/>
        <family val="1"/>
      </rPr>
      <t>042</t>
    </r>
  </si>
  <si>
    <r>
      <rPr>
        <sz val="10"/>
        <rFont val="Times New Roman"/>
        <family val="1"/>
      </rPr>
      <t>Servicio Local de Educación Santa Corina</t>
    </r>
  </si>
  <si>
    <r>
      <rPr>
        <sz val="10"/>
        <rFont val="Times New Roman"/>
        <family val="1"/>
      </rPr>
      <t>043</t>
    </r>
  </si>
  <si>
    <r>
      <rPr>
        <sz val="10"/>
        <rFont val="Times New Roman"/>
        <family val="1"/>
      </rPr>
      <t>Servicio Local de Educación del Pino</t>
    </r>
  </si>
  <si>
    <r>
      <rPr>
        <sz val="10"/>
        <rFont val="Times New Roman"/>
        <family val="1"/>
      </rPr>
      <t>044</t>
    </r>
  </si>
  <si>
    <r>
      <rPr>
        <sz val="10"/>
        <rFont val="Times New Roman"/>
        <family val="1"/>
      </rPr>
      <t>Servicio Local de Educación Andalién Costa</t>
    </r>
  </si>
  <si>
    <r>
      <rPr>
        <sz val="10"/>
        <rFont val="Times New Roman"/>
        <family val="1"/>
      </rPr>
      <t>045</t>
    </r>
  </si>
  <si>
    <r>
      <rPr>
        <sz val="10"/>
        <rFont val="Times New Roman"/>
        <family val="1"/>
      </rPr>
      <t>Servicio Local de Educación Valdivia</t>
    </r>
  </si>
  <si>
    <r>
      <rPr>
        <sz val="10"/>
        <rFont val="Times New Roman"/>
        <family val="1"/>
      </rPr>
      <t>046</t>
    </r>
  </si>
  <si>
    <r>
      <rPr>
        <sz val="10"/>
        <rFont val="Times New Roman"/>
        <family val="1"/>
      </rPr>
      <t>Servicio Local de Educación Antofagasta</t>
    </r>
  </si>
  <si>
    <r>
      <rPr>
        <sz val="10"/>
        <rFont val="Times New Roman"/>
        <family val="1"/>
      </rPr>
      <t>047</t>
    </r>
  </si>
  <si>
    <r>
      <rPr>
        <sz val="10"/>
        <rFont val="Times New Roman"/>
        <family val="1"/>
      </rPr>
      <t>Servicio Local de Educación Aconcagua</t>
    </r>
  </si>
  <si>
    <r>
      <rPr>
        <sz val="10"/>
        <rFont val="Times New Roman"/>
        <family val="1"/>
      </rPr>
      <t>048</t>
    </r>
  </si>
  <si>
    <r>
      <rPr>
        <sz val="10"/>
        <rFont val="Times New Roman"/>
        <family val="1"/>
      </rPr>
      <t>Servicio Local de Educación Los Andes</t>
    </r>
  </si>
  <si>
    <r>
      <rPr>
        <sz val="10"/>
        <rFont val="Times New Roman"/>
        <family val="1"/>
      </rPr>
      <t>049</t>
    </r>
  </si>
  <si>
    <r>
      <rPr>
        <sz val="10"/>
        <rFont val="Times New Roman"/>
        <family val="1"/>
      </rPr>
      <t>Servicio Local de Educación Petorca</t>
    </r>
  </si>
  <si>
    <r>
      <rPr>
        <sz val="10"/>
        <rFont val="Times New Roman"/>
        <family val="1"/>
      </rPr>
      <t>050</t>
    </r>
  </si>
  <si>
    <r>
      <rPr>
        <sz val="10"/>
        <rFont val="Times New Roman"/>
        <family val="1"/>
      </rPr>
      <t>Servicio Local de Educación Los Parques</t>
    </r>
  </si>
  <si>
    <r>
      <rPr>
        <sz val="10"/>
        <rFont val="Times New Roman"/>
        <family val="1"/>
      </rPr>
      <t>051</t>
    </r>
  </si>
  <si>
    <r>
      <rPr>
        <sz val="10"/>
        <rFont val="Times New Roman"/>
        <family val="1"/>
      </rPr>
      <t>Servicio Local de Educación Santiago Centro</t>
    </r>
  </si>
  <si>
    <r>
      <rPr>
        <sz val="10"/>
        <rFont val="Times New Roman"/>
        <family val="1"/>
      </rPr>
      <t>052</t>
    </r>
  </si>
  <si>
    <r>
      <rPr>
        <sz val="10"/>
        <rFont val="Times New Roman"/>
        <family val="1"/>
      </rPr>
      <t>Servicio Local de Educación Los Álamos</t>
    </r>
  </si>
  <si>
    <r>
      <rPr>
        <sz val="10"/>
        <rFont val="Times New Roman"/>
        <family val="1"/>
      </rPr>
      <t>053</t>
    </r>
  </si>
  <si>
    <r>
      <rPr>
        <sz val="10"/>
        <rFont val="Times New Roman"/>
        <family val="1"/>
      </rPr>
      <t>Servicio Local de Educación Valle Cachapoal</t>
    </r>
  </si>
  <si>
    <r>
      <rPr>
        <sz val="10"/>
        <rFont val="Times New Roman"/>
        <family val="1"/>
      </rPr>
      <t>054</t>
    </r>
  </si>
  <si>
    <r>
      <rPr>
        <sz val="10"/>
        <rFont val="Times New Roman"/>
        <family val="1"/>
      </rPr>
      <t>Servicio Local de Educación Puelche</t>
    </r>
  </si>
  <si>
    <r>
      <rPr>
        <sz val="10"/>
        <rFont val="Times New Roman"/>
        <family val="1"/>
      </rPr>
      <t>055</t>
    </r>
  </si>
  <si>
    <r>
      <rPr>
        <sz val="10"/>
        <rFont val="Times New Roman"/>
        <family val="1"/>
      </rPr>
      <t>Servicio Local de Educación Valle Diguillín</t>
    </r>
  </si>
  <si>
    <r>
      <rPr>
        <sz val="10"/>
        <rFont val="Times New Roman"/>
        <family val="1"/>
      </rPr>
      <t>056</t>
    </r>
  </si>
  <si>
    <r>
      <rPr>
        <sz val="10"/>
        <rFont val="Times New Roman"/>
        <family val="1"/>
      </rPr>
      <t>Servicio Local de Educación Chiloé</t>
    </r>
  </si>
  <si>
    <r>
      <rPr>
        <sz val="10"/>
        <rFont val="Times New Roman"/>
        <family val="1"/>
      </rPr>
      <t>057</t>
    </r>
  </si>
  <si>
    <r>
      <rPr>
        <sz val="10"/>
        <rFont val="Times New Roman"/>
        <family val="1"/>
      </rPr>
      <t>Servicio Local de Educación Litoral</t>
    </r>
  </si>
  <si>
    <r>
      <rPr>
        <sz val="10"/>
        <rFont val="Times New Roman"/>
        <family val="1"/>
      </rPr>
      <t>058</t>
    </r>
  </si>
  <si>
    <r>
      <rPr>
        <sz val="10"/>
        <rFont val="Times New Roman"/>
        <family val="1"/>
      </rPr>
      <t>Servicio Local de Educación Hanga Roa</t>
    </r>
  </si>
  <si>
    <r>
      <rPr>
        <sz val="10"/>
        <rFont val="Times New Roman"/>
        <family val="1"/>
      </rPr>
      <t>059</t>
    </r>
  </si>
  <si>
    <r>
      <rPr>
        <sz val="10"/>
        <rFont val="Times New Roman"/>
        <family val="1"/>
      </rPr>
      <t>Servicio Local de Educación La Quebrada</t>
    </r>
  </si>
  <si>
    <r>
      <rPr>
        <sz val="10"/>
        <rFont val="Times New Roman"/>
        <family val="1"/>
      </rPr>
      <t>060</t>
    </r>
  </si>
  <si>
    <r>
      <rPr>
        <sz val="10"/>
        <rFont val="Times New Roman"/>
        <family val="1"/>
      </rPr>
      <t>Servicio Local de Educación Talagante</t>
    </r>
  </si>
  <si>
    <r>
      <rPr>
        <sz val="10"/>
        <rFont val="Times New Roman"/>
        <family val="1"/>
      </rPr>
      <t>061</t>
    </r>
  </si>
  <si>
    <r>
      <rPr>
        <sz val="10"/>
        <rFont val="Times New Roman"/>
        <family val="1"/>
      </rPr>
      <t>Servicio Local de Educación Manquehue</t>
    </r>
  </si>
  <si>
    <r>
      <rPr>
        <sz val="10"/>
        <rFont val="Times New Roman"/>
        <family val="1"/>
      </rPr>
      <t>062</t>
    </r>
  </si>
  <si>
    <r>
      <rPr>
        <sz val="10"/>
        <rFont val="Times New Roman"/>
        <family val="1"/>
      </rPr>
      <t>063</t>
    </r>
  </si>
  <si>
    <r>
      <rPr>
        <sz val="10"/>
        <rFont val="Times New Roman"/>
        <family val="1"/>
      </rPr>
      <t>Servicio Local de Educación Los Cerezos</t>
    </r>
  </si>
  <si>
    <r>
      <rPr>
        <sz val="10"/>
        <rFont val="Times New Roman"/>
        <family val="1"/>
      </rPr>
      <t>064</t>
    </r>
  </si>
  <si>
    <r>
      <rPr>
        <sz val="10"/>
        <rFont val="Times New Roman"/>
        <family val="1"/>
      </rPr>
      <t>Servicio Local de Educación Maule Valle</t>
    </r>
  </si>
  <si>
    <r>
      <rPr>
        <sz val="10"/>
        <rFont val="Times New Roman"/>
        <family val="1"/>
      </rPr>
      <t>065</t>
    </r>
  </si>
  <si>
    <r>
      <rPr>
        <sz val="10"/>
        <rFont val="Times New Roman"/>
        <family val="1"/>
      </rPr>
      <t>Servicio Local de Educación Los Copihues</t>
    </r>
  </si>
  <si>
    <r>
      <rPr>
        <sz val="10"/>
        <rFont val="Times New Roman"/>
        <family val="1"/>
      </rPr>
      <t>066</t>
    </r>
  </si>
  <si>
    <r>
      <rPr>
        <sz val="10"/>
        <rFont val="Times New Roman"/>
        <family val="1"/>
      </rPr>
      <t>Servicio Local de Educación Reloncaví</t>
    </r>
  </si>
  <si>
    <r>
      <rPr>
        <sz val="10"/>
        <rFont val="Times New Roman"/>
        <family val="1"/>
      </rPr>
      <t>090</t>
    </r>
  </si>
  <si>
    <r>
      <rPr>
        <sz val="10"/>
        <rFont val="Times New Roman"/>
        <family val="1"/>
      </rPr>
      <t>Subsecretaría de Educación Superior</t>
    </r>
  </si>
  <si>
    <r>
      <rPr>
        <sz val="10"/>
        <rFont val="Times New Roman"/>
        <family val="1"/>
      </rPr>
      <t>091</t>
    </r>
  </si>
  <si>
    <r>
      <rPr>
        <sz val="10"/>
        <rFont val="Times New Roman"/>
        <family val="1"/>
      </rPr>
      <t>Superintendencia de Educación Superior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</si>
  <si>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</si>
  <si>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MINISTERIO DE JUSTICIA Y DERECHOS HUMANOS</t>
    </r>
  </si>
  <si>
    <r>
      <rPr>
        <sz val="10"/>
        <rFont val="Times New Roman"/>
        <family val="1"/>
      </rPr>
      <t>Servicio de Registro Civil e Identificación</t>
    </r>
  </si>
  <si>
    <r>
      <rPr>
        <sz val="10"/>
        <rFont val="Times New Roman"/>
        <family val="1"/>
      </rPr>
      <t>Servicio Médico Legal</t>
    </r>
  </si>
  <si>
    <r>
      <rPr>
        <sz val="10"/>
        <rFont val="Times New Roman"/>
        <family val="1"/>
      </rPr>
      <t>Gendarmería de Chile</t>
    </r>
  </si>
  <si>
    <r>
      <rPr>
        <sz val="10"/>
        <rFont val="Times New Roman"/>
        <family val="1"/>
      </rPr>
      <t>Subsecretaría de Derechos Humanos</t>
    </r>
  </si>
  <si>
    <r>
      <rPr>
        <sz val="10"/>
        <rFont val="Times New Roman"/>
        <family val="1"/>
      </rPr>
      <t>Servicio Nacional de Menores</t>
    </r>
  </si>
  <si>
    <r>
      <rPr>
        <sz val="10"/>
        <rFont val="Times New Roman"/>
        <family val="1"/>
      </rPr>
      <t>Defensoría Penal Pública</t>
    </r>
  </si>
  <si>
    <r>
      <rPr>
        <sz val="10"/>
        <rFont val="Times New Roman"/>
        <family val="1"/>
      </rPr>
      <t>Servicio Nacional de Reinserción Social Juvenil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</si>
  <si>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</si>
  <si>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</si>
  <si>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>Ejército de Chile</t>
    </r>
  </si>
  <si>
    <r>
      <rPr>
        <sz val="10"/>
        <rFont val="Times New Roman"/>
        <family val="1"/>
      </rPr>
      <t>Armada de Chile</t>
    </r>
  </si>
  <si>
    <r>
      <rPr>
        <sz val="10"/>
        <rFont val="Times New Roman"/>
        <family val="1"/>
      </rPr>
      <t>Fuerza Aérea de Chile</t>
    </r>
  </si>
  <si>
    <r>
      <rPr>
        <sz val="10"/>
        <rFont val="Times New Roman"/>
        <family val="1"/>
      </rPr>
      <t>Dirección General de Movilización Nacional</t>
    </r>
  </si>
  <si>
    <r>
      <rPr>
        <sz val="10"/>
        <rFont val="Times New Roman"/>
        <family val="1"/>
      </rPr>
      <t>Instituto Geográfico Militar</t>
    </r>
  </si>
  <si>
    <r>
      <rPr>
        <sz val="10"/>
        <rFont val="Times New Roman"/>
        <family val="1"/>
      </rPr>
      <t>020</t>
    </r>
  </si>
  <si>
    <r>
      <rPr>
        <sz val="10"/>
        <rFont val="Times New Roman"/>
        <family val="1"/>
      </rPr>
      <t>Servicio Hidrográfico y Oceanográfico de la Armada de Chile</t>
    </r>
  </si>
  <si>
    <r>
      <rPr>
        <sz val="10"/>
        <rFont val="Times New Roman"/>
        <family val="1"/>
      </rPr>
      <t>Servicio Aerofotogramétrico de la FACH</t>
    </r>
  </si>
  <si>
    <r>
      <rPr>
        <sz val="10"/>
        <rFont val="Times New Roman"/>
        <family val="1"/>
      </rPr>
      <t>Subsecretaría para las Fuerzas Armadas</t>
    </r>
  </si>
  <si>
    <r>
      <rPr>
        <sz val="10"/>
        <rFont val="Times New Roman"/>
        <family val="1"/>
      </rPr>
      <t>Subsecretaría de Defensa</t>
    </r>
  </si>
  <si>
    <r>
      <rPr>
        <sz val="10"/>
        <rFont val="Times New Roman"/>
        <family val="1"/>
      </rPr>
      <t>Estado Mayor Conjunto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</si>
  <si>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</si>
  <si>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</si>
  <si>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</si>
  <si>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>Dirección General de Concesiones de Obras Públicas</t>
    </r>
  </si>
  <si>
    <r>
      <rPr>
        <sz val="10"/>
        <rFont val="Times New Roman"/>
        <family val="1"/>
      </rPr>
      <t>Dirección General de Aguas</t>
    </r>
  </si>
  <si>
    <r>
      <rPr>
        <sz val="10"/>
        <rFont val="Times New Roman"/>
        <family val="1"/>
      </rPr>
      <t>Instituto Nacional de Hidráulica</t>
    </r>
  </si>
  <si>
    <r>
      <rPr>
        <sz val="10"/>
        <rFont val="Times New Roman"/>
        <family val="1"/>
      </rPr>
      <t>Superintendencia de Servicios Sanitarios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</si>
  <si>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</si>
  <si>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</si>
  <si>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Subsecretaría de Agricultura</t>
    </r>
  </si>
  <si>
    <r>
      <rPr>
        <sz val="10"/>
        <rFont val="Times New Roman"/>
        <family val="1"/>
      </rPr>
      <t>Oficina de Estudios y Políticas Agrarias</t>
    </r>
  </si>
  <si>
    <r>
      <rPr>
        <sz val="10"/>
        <rFont val="Times New Roman"/>
        <family val="1"/>
      </rPr>
      <t>Instituto de Desarrollo Agropecuario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</si>
  <si>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</si>
  <si>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>Corporación Nacional Forestal</t>
    </r>
  </si>
  <si>
    <r>
      <rPr>
        <sz val="10"/>
        <rFont val="Times New Roman"/>
        <family val="1"/>
      </rPr>
      <t>Comisión Nacional de Riego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</si>
  <si>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</si>
  <si>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MINISTERIO DE BIENES NACIONALES</t>
    </r>
  </si>
  <si>
    <r>
      <rPr>
        <sz val="10"/>
        <rFont val="Times New Roman"/>
        <family val="1"/>
      </rPr>
      <t>Subsecretaría de Bienes Nacionales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</si>
  <si>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</si>
  <si>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</si>
  <si>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Subsecretaría del Trabajo</t>
    </r>
  </si>
  <si>
    <r>
      <rPr>
        <sz val="10"/>
        <rFont val="Times New Roman"/>
        <family val="1"/>
      </rPr>
      <t>Dirección del Trabajo</t>
    </r>
  </si>
  <si>
    <r>
      <rPr>
        <sz val="10"/>
        <rFont val="Times New Roman"/>
        <family val="1"/>
      </rPr>
      <t>Subsecretaría de Previsión Social</t>
    </r>
  </si>
  <si>
    <r>
      <rPr>
        <sz val="10"/>
        <rFont val="Times New Roman"/>
        <family val="1"/>
      </rPr>
      <t>Dirección General de Crédito Prendario</t>
    </r>
  </si>
  <si>
    <r>
      <rPr>
        <sz val="10"/>
        <rFont val="Times New Roman"/>
        <family val="1"/>
      </rPr>
      <t>Servicio Nacional de Capacitación y Empleo</t>
    </r>
  </si>
  <si>
    <r>
      <rPr>
        <sz val="10"/>
        <rFont val="Times New Roman"/>
        <family val="1"/>
      </rPr>
      <t>Superintendencia de Seguridad Social</t>
    </r>
  </si>
  <si>
    <r>
      <rPr>
        <sz val="10"/>
        <rFont val="Times New Roman"/>
        <family val="1"/>
      </rPr>
      <t>Superintendencia de Pensiones</t>
    </r>
  </si>
  <si>
    <r>
      <rPr>
        <sz val="10"/>
        <rFont val="Times New Roman"/>
        <family val="1"/>
      </rPr>
      <t>Instituto de Previsión Social</t>
    </r>
  </si>
  <si>
    <r>
      <rPr>
        <sz val="10"/>
        <rFont val="Times New Roman"/>
        <family val="1"/>
      </rPr>
      <t>Chile Valora</t>
    </r>
  </si>
  <si>
    <r>
      <rPr>
        <sz val="10"/>
        <rFont val="Times New Roman"/>
        <family val="1"/>
      </rPr>
      <t>Caja de Previsión de la Defensa Nacional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</si>
  <si>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</si>
  <si>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Dirección de Previsión de Carabineros de Chile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</si>
  <si>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</si>
  <si>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</si>
  <si>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>Fondo Nacional de Salud</t>
    </r>
  </si>
  <si>
    <r>
      <rPr>
        <sz val="10"/>
        <rFont val="Times New Roman"/>
        <family val="1"/>
      </rPr>
      <t>Instituto de Salud Pública de Chile</t>
    </r>
  </si>
  <si>
    <r>
      <rPr>
        <sz val="10"/>
        <rFont val="Times New Roman"/>
        <family val="1"/>
      </rPr>
      <t>Subsecretaría de Salud Pública</t>
    </r>
  </si>
  <si>
    <r>
      <rPr>
        <sz val="10"/>
        <rFont val="Times New Roman"/>
        <family val="1"/>
      </rPr>
      <t>Subsecretaría de Redes Asistenciales</t>
    </r>
  </si>
  <si>
    <r>
      <rPr>
        <sz val="10"/>
        <rFont val="Times New Roman"/>
        <family val="1"/>
      </rPr>
      <t>Superintendencia de Salud</t>
    </r>
  </si>
  <si>
    <r>
      <rPr>
        <sz val="10"/>
        <rFont val="Times New Roman"/>
        <family val="1"/>
      </rPr>
      <t>17</t>
    </r>
  </si>
  <si>
    <r>
      <rPr>
        <sz val="10"/>
        <rFont val="Times New Roman"/>
        <family val="1"/>
      </rPr>
      <t>MINISTERIO DE MINERÍA</t>
    </r>
  </si>
  <si>
    <r>
      <rPr>
        <sz val="10"/>
        <rFont val="Times New Roman"/>
        <family val="1"/>
      </rPr>
      <t>Comisión Chilena del Cobre</t>
    </r>
  </si>
  <si>
    <r>
      <rPr>
        <sz val="10"/>
        <rFont val="Times New Roman"/>
        <family val="1"/>
      </rPr>
      <t>Servicio Nacional de Geología y Minería</t>
    </r>
  </si>
  <si>
    <r>
      <rPr>
        <sz val="10"/>
        <rFont val="Times New Roman"/>
        <family val="1"/>
      </rPr>
      <t>18</t>
    </r>
  </si>
  <si>
    <r>
      <rPr>
        <sz val="10"/>
        <rFont val="Times New Roman"/>
        <family val="1"/>
      </rPr>
      <t>MINISTERIO DE VIVIENDA Y URBANISMO</t>
    </r>
  </si>
  <si>
    <r>
      <rPr>
        <sz val="10"/>
        <rFont val="Times New Roman"/>
        <family val="1"/>
      </rPr>
      <t>Subsecretaría de Vivienda y Urbanismo</t>
    </r>
  </si>
  <si>
    <r>
      <rPr>
        <sz val="10"/>
        <rFont val="Times New Roman"/>
        <family val="1"/>
      </rPr>
      <t>Parque Metropolitano</t>
    </r>
  </si>
  <si>
    <r>
      <rPr>
        <sz val="10"/>
        <rFont val="Times New Roman"/>
        <family val="1"/>
      </rPr>
      <t>Serviu Región de Tarapacá</t>
    </r>
  </si>
  <si>
    <r>
      <rPr>
        <sz val="10"/>
        <rFont val="Times New Roman"/>
        <family val="1"/>
      </rPr>
      <t>Serviu Región de Antofagasta</t>
    </r>
  </si>
  <si>
    <r>
      <rPr>
        <sz val="10"/>
        <rFont val="Times New Roman"/>
        <family val="1"/>
      </rPr>
      <t>Serviu Región de Atacama</t>
    </r>
  </si>
  <si>
    <r>
      <rPr>
        <sz val="10"/>
        <rFont val="Times New Roman"/>
        <family val="1"/>
      </rPr>
      <t>Serviu Región de Coquimbo</t>
    </r>
  </si>
  <si>
    <r>
      <rPr>
        <sz val="10"/>
        <rFont val="Times New Roman"/>
        <family val="1"/>
      </rPr>
      <t>Serviu Región de Valparaíso</t>
    </r>
  </si>
  <si>
    <r>
      <rPr>
        <sz val="10"/>
        <rFont val="Times New Roman"/>
        <family val="1"/>
      </rPr>
      <t>Serviu Región del Libertador General Bernardo O'Higgins</t>
    </r>
  </si>
  <si>
    <r>
      <rPr>
        <sz val="10"/>
        <rFont val="Times New Roman"/>
        <family val="1"/>
      </rPr>
      <t>Serviu Región del Maule</t>
    </r>
  </si>
  <si>
    <r>
      <rPr>
        <sz val="10"/>
        <rFont val="Times New Roman"/>
        <family val="1"/>
      </rPr>
      <t>Serviu Región del Bío-Bío</t>
    </r>
  </si>
  <si>
    <r>
      <rPr>
        <sz val="10"/>
        <rFont val="Times New Roman"/>
        <family val="1"/>
      </rPr>
      <t>Serviu Región de La Araucanía</t>
    </r>
  </si>
  <si>
    <r>
      <rPr>
        <sz val="10"/>
        <rFont val="Times New Roman"/>
        <family val="1"/>
      </rPr>
      <t>Serviu Región de Los Lagos</t>
    </r>
  </si>
  <si>
    <r>
      <rPr>
        <sz val="10"/>
        <rFont val="Times New Roman"/>
        <family val="1"/>
      </rPr>
      <t>Serviu Región de Aysén del General Carlos Ibáñez Del Campo</t>
    </r>
  </si>
  <si>
    <r>
      <rPr>
        <sz val="10"/>
        <rFont val="Times New Roman"/>
        <family val="1"/>
      </rPr>
      <t>Serviu Región de Magallanes y de la Antártica Chilena</t>
    </r>
  </si>
  <si>
    <r>
      <rPr>
        <sz val="10"/>
        <rFont val="Times New Roman"/>
        <family val="1"/>
      </rPr>
      <t>Serviu Región Metropolitana de Santiago</t>
    </r>
  </si>
  <si>
    <r>
      <rPr>
        <sz val="10"/>
        <rFont val="Times New Roman"/>
        <family val="1"/>
      </rPr>
      <t>Serviu Región de Los Ríos</t>
    </r>
  </si>
  <si>
    <r>
      <rPr>
        <sz val="10"/>
        <rFont val="Times New Roman"/>
        <family val="1"/>
      </rPr>
      <t>Serviu Región de Arica y Parinacota</t>
    </r>
  </si>
  <si>
    <r>
      <rPr>
        <sz val="10"/>
        <rFont val="Times New Roman"/>
        <family val="1"/>
      </rPr>
      <t>Serviu Región de Ñuble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</si>
  <si>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</si>
  <si>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</si>
  <si>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</si>
  <si>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>Subsecretaría de Telecomunicaciones</t>
    </r>
  </si>
  <si>
    <r>
      <rPr>
        <sz val="10"/>
        <rFont val="Times New Roman"/>
        <family val="1"/>
      </rPr>
      <t>Junta Aeronáutica Civil</t>
    </r>
  </si>
  <si>
    <r>
      <rPr>
        <sz val="10"/>
        <rFont val="Times New Roman"/>
        <family val="1"/>
      </rPr>
      <t>20</t>
    </r>
  </si>
  <si>
    <r>
      <rPr>
        <sz val="10"/>
        <rFont val="Times New Roman"/>
        <family val="1"/>
      </rPr>
      <t>MINISTERIO SECRETARÍA GENERAL DE GOBIERNO</t>
    </r>
  </si>
  <si>
    <r>
      <rPr>
        <sz val="10"/>
        <rFont val="Times New Roman"/>
        <family val="1"/>
      </rPr>
      <t>Secretaría General de Gobierno</t>
    </r>
  </si>
  <si>
    <r>
      <rPr>
        <sz val="10"/>
        <rFont val="Times New Roman"/>
        <family val="1"/>
      </rPr>
      <t>Consejo Nacional de Televisión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</si>
  <si>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</si>
  <si>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MINISTERIO DE DESARROLLO SOCIAL Y FAMILIA</t>
    </r>
  </si>
  <si>
    <r>
      <rPr>
        <sz val="10"/>
        <rFont val="Times New Roman"/>
        <family val="1"/>
      </rPr>
      <t>Subsecretaría de Servicios Sociales</t>
    </r>
  </si>
  <si>
    <r>
      <rPr>
        <sz val="10"/>
        <rFont val="Times New Roman"/>
        <family val="1"/>
      </rPr>
      <t>Fondo de Solidaridad e Inversión Social</t>
    </r>
  </si>
  <si>
    <r>
      <rPr>
        <sz val="10"/>
        <rFont val="Times New Roman"/>
        <family val="1"/>
      </rPr>
      <t>Instituto Nacional de la Juventud</t>
    </r>
  </si>
  <si>
    <r>
      <rPr>
        <sz val="10"/>
        <rFont val="Times New Roman"/>
        <family val="1"/>
      </rPr>
      <t>Corporación Nacional de Desarrollo Indígena</t>
    </r>
  </si>
  <si>
    <r>
      <rPr>
        <sz val="10"/>
        <rFont val="Times New Roman"/>
        <family val="1"/>
      </rPr>
      <t>Servicio Nacional de la Discapacidad</t>
    </r>
  </si>
  <si>
    <r>
      <rPr>
        <sz val="10"/>
        <rFont val="Times New Roman"/>
        <family val="1"/>
      </rPr>
      <t>Servicio Nacional del Adulto Mayor</t>
    </r>
  </si>
  <si>
    <r>
      <rPr>
        <sz val="10"/>
        <rFont val="Times New Roman"/>
        <family val="1"/>
      </rPr>
      <t>Subsecretaría de Evaluación Social</t>
    </r>
  </si>
  <si>
    <r>
      <rPr>
        <sz val="10"/>
        <rFont val="Times New Roman"/>
        <family val="1"/>
      </rPr>
      <t>Subsecretaría de la Niñez</t>
    </r>
  </si>
  <si>
    <r>
      <rPr>
        <sz val="10"/>
        <rFont val="Times New Roman"/>
        <family val="1"/>
      </rPr>
      <t>Servicio Nacional de Protección Especializada a la Niñez y Adolescencia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</si>
  <si>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</si>
  <si>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MINISTERIO SECRETARÍA GENERAL DE LA PRESIDENCIA DE LA REPÚBLICA</t>
    </r>
  </si>
  <si>
    <r>
      <rPr>
        <sz val="10"/>
        <rFont val="Times New Roman"/>
        <family val="1"/>
      </rPr>
      <t>Secretaría General de la Presidencia de la República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</si>
  <si>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</si>
  <si>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MINISTERIO PÚBLICO</t>
    </r>
  </si>
  <si>
    <r>
      <rPr>
        <sz val="10"/>
        <rFont val="Times New Roman"/>
        <family val="1"/>
      </rPr>
      <t>Ministerio Público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</si>
  <si>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</si>
  <si>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MINISTERIO DE ENERGÍA</t>
    </r>
  </si>
  <si>
    <r>
      <rPr>
        <sz val="10"/>
        <rFont val="Times New Roman"/>
        <family val="1"/>
      </rPr>
      <t>Subsecretaría de Energía</t>
    </r>
  </si>
  <si>
    <r>
      <rPr>
        <sz val="10"/>
        <rFont val="Times New Roman"/>
        <family val="1"/>
      </rPr>
      <t>Comisión Nacional de Energía</t>
    </r>
  </si>
  <si>
    <r>
      <rPr>
        <sz val="10"/>
        <rFont val="Times New Roman"/>
        <family val="1"/>
      </rPr>
      <t>Comisión Chilena de Energía Nuclear</t>
    </r>
  </si>
  <si>
    <r>
      <rPr>
        <sz val="10"/>
        <rFont val="Times New Roman"/>
        <family val="1"/>
      </rPr>
      <t>Superintendencia de Electricidad y Combustibles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</si>
  <si>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</si>
  <si>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MINISTERIO DEL MEDIO AMBIENTE</t>
    </r>
  </si>
  <si>
    <r>
      <rPr>
        <sz val="10"/>
        <rFont val="Times New Roman"/>
        <family val="1"/>
      </rPr>
      <t>Subsecretaría del  Medio Ambiente</t>
    </r>
  </si>
  <si>
    <r>
      <rPr>
        <sz val="10"/>
        <rFont val="Times New Roman"/>
        <family val="1"/>
      </rPr>
      <t>Servicio de Evaluación Ambiental</t>
    </r>
  </si>
  <si>
    <r>
      <rPr>
        <sz val="10"/>
        <rFont val="Times New Roman"/>
        <family val="1"/>
      </rPr>
      <t>Superintendencia del Medio Ambiente</t>
    </r>
  </si>
  <si>
    <r>
      <rPr>
        <sz val="10"/>
        <rFont val="Times New Roman"/>
        <family val="1"/>
      </rPr>
      <t>Servicio de Biodiversidad y Áreas Protegidas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</si>
  <si>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</si>
  <si>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</si>
  <si>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>Subsecretaría del Deporte</t>
    </r>
  </si>
  <si>
    <r>
      <rPr>
        <sz val="10"/>
        <rFont val="Times New Roman"/>
        <family val="1"/>
      </rPr>
      <t>Instituto Nacional de Deportes</t>
    </r>
  </si>
  <si>
    <r>
      <rPr>
        <sz val="10"/>
        <rFont val="Times New Roman"/>
        <family val="1"/>
      </rPr>
      <t>MINISTERIO DE LA MUJER Y EQUIDAD DE GÉNERO</t>
    </r>
  </si>
  <si>
    <r>
      <rPr>
        <sz val="10"/>
        <rFont val="Times New Roman"/>
        <family val="1"/>
      </rPr>
      <t>Subsecretaría de la Mujer y Equidad de Género</t>
    </r>
  </si>
  <si>
    <r>
      <rPr>
        <sz val="10"/>
        <rFont val="Times New Roman"/>
        <family val="1"/>
      </rPr>
      <t>Servicio Nacional de la Mujer y Equidad de Género</t>
    </r>
  </si>
  <si>
    <r>
      <rPr>
        <sz val="10"/>
        <rFont val="Times New Roman"/>
        <family val="1"/>
      </rPr>
      <t>28</t>
    </r>
  </si>
  <si>
    <r>
      <rPr>
        <sz val="10"/>
        <rFont val="Times New Roman"/>
        <family val="1"/>
      </rPr>
      <t>SERVICIO ELECTORAL</t>
    </r>
  </si>
  <si>
    <r>
      <rPr>
        <sz val="10"/>
        <rFont val="Times New Roman"/>
        <family val="1"/>
      </rPr>
      <t>Servicio Electoral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</si>
  <si>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</si>
  <si>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MINISTERIO DE LAS CULTURAS, LAS ARTES Y EL PATRIMONIO</t>
    </r>
  </si>
  <si>
    <r>
      <rPr>
        <sz val="10"/>
        <rFont val="Times New Roman"/>
        <family val="1"/>
      </rPr>
      <t>Subsecretaría de las Culturas y las Artes</t>
    </r>
  </si>
  <si>
    <r>
      <rPr>
        <sz val="10"/>
        <rFont val="Times New Roman"/>
        <family val="1"/>
      </rPr>
      <t>Subsecretaría del Patrimonio Cultural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</si>
  <si>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</si>
  <si>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</si>
  <si>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MINISTERIO DE CIENCIA, TECNOLOGÍA, CONOCIMIENTO E INNOVACIÓN</t>
    </r>
  </si>
  <si>
    <r>
      <rPr>
        <sz val="10"/>
        <rFont val="Times New Roman"/>
        <family val="1"/>
      </rPr>
      <t>Subsecretaría de Ciencia, Tecnología, Conocimiento e Innovación</t>
    </r>
  </si>
  <si>
    <r>
      <rPr>
        <sz val="10"/>
        <rFont val="Times New Roman"/>
        <family val="1"/>
      </rPr>
      <t>Agencia Nacional de Investigación y Desarrollo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</si>
  <si>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</si>
  <si>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GOBIERNOS REGIONALES</t>
    </r>
  </si>
  <si>
    <r>
      <rPr>
        <sz val="10"/>
        <rFont val="Times New Roman"/>
        <family val="1"/>
      </rPr>
      <t>Programas de Funcionamiento</t>
    </r>
  </si>
  <si>
    <r>
      <rPr>
        <sz val="10"/>
        <rFont val="Times New Roman"/>
        <family val="1"/>
      </rPr>
      <t>Programas de Inversión Regional</t>
    </r>
  </si>
  <si>
    <r>
      <rPr>
        <sz val="10"/>
        <rFont val="Times New Roman"/>
        <family val="1"/>
      </rPr>
      <t>Gobiernos Regionales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</si>
  <si>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</si>
  <si>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</si>
  <si>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Moneda Extranjera</t>
    </r>
  </si>
  <si>
    <r>
      <rPr>
        <sz val="10"/>
        <rFont val="Times New Roman"/>
        <family val="1"/>
      </rPr>
      <t>Miles de US$</t>
    </r>
  </si>
  <si>
    <r>
      <rPr>
        <b/>
        <sz val="10"/>
        <rFont val="Times New Roman"/>
        <family val="1"/>
      </rPr>
      <t>(En US$ de 2024)</t>
    </r>
  </si>
  <si>
    <r>
      <rPr>
        <b/>
        <sz val="10"/>
        <rFont val="Times New Roman"/>
        <family val="1"/>
      </rPr>
      <t>(En US$ de 2025)</t>
    </r>
  </si>
  <si>
    <t>Variación  monto            (5)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</si>
</sst>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 applyProtection="1">
      <alignment wrapText="1"/>
      <protection locked="0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7" borderId="17" xfId="0" applyNumberFormat="1" applyFont="1" applyFill="1" applyBorder="1" applyAlignment="1">
      <alignment horizontal="right" vertical="top" wrapText="1"/>
    </xf>
    <xf numFmtId="0" fontId="3" fillId="34" borderId="10" xfId="0" applyFont="1" applyFill="1" applyBorder="1" applyAlignment="1">
      <alignment horizontal="center" vertical="top" wrapText="1"/>
    </xf>
    <xf numFmtId="0" fontId="3" fillId="35" borderId="10" xfId="0" applyFont="1" applyFill="1" applyBorder="1" applyAlignment="1">
      <alignment horizontal="left" vertical="top" wrapText="1"/>
    </xf>
    <xf numFmtId="3" fontId="3" fillId="36" borderId="10" xfId="0" applyNumberFormat="1" applyFont="1" applyFill="1" applyBorder="1" applyAlignment="1">
      <alignment horizontal="right" vertical="top" wrapText="1"/>
    </xf>
    <xf numFmtId="164" fontId="3" fillId="37" borderId="10" xfId="0" applyNumberFormat="1" applyFont="1" applyFill="1" applyBorder="1" applyAlignment="1">
      <alignment horizontal="right" vertical="top" wrapText="1"/>
    </xf>
    <xf numFmtId="0" fontId="3" fillId="34" borderId="18" xfId="0" applyFont="1" applyFill="1" applyBorder="1" applyAlignment="1">
      <alignment horizontal="center" vertical="top" wrapText="1"/>
    </xf>
    <xf numFmtId="0" fontId="3" fillId="35" borderId="18" xfId="0" applyFont="1" applyFill="1" applyBorder="1" applyAlignment="1">
      <alignment horizontal="left" vertical="top" wrapText="1"/>
    </xf>
    <xf numFmtId="3" fontId="3" fillId="36" borderId="18" xfId="0" applyNumberFormat="1" applyFont="1" applyFill="1" applyBorder="1" applyAlignment="1">
      <alignment horizontal="right" vertical="top" wrapText="1"/>
    </xf>
    <xf numFmtId="164" fontId="3" fillId="37" borderId="18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0" fillId="4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6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266"/>
  <sheetViews>
    <sheetView workbookViewId="0">
      <selection activeCell="C5" sqref="C5:F5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40.28515625" customWidth="1"/>
    <col min="5" max="5" width="14.140625" customWidth="1"/>
    <col min="6" max="6" width="16.5703125" customWidth="1"/>
    <col min="7" max="7" width="14.7109375" customWidth="1"/>
    <col min="8" max="8" width="14.5703125" customWidth="1"/>
    <col min="9" max="9" width="16.140625" customWidth="1"/>
    <col min="10" max="10" width="14.5703125" customWidth="1"/>
    <col min="11" max="11" width="13.28515625" customWidth="1"/>
    <col min="12" max="12" width="5.42578125" customWidth="1"/>
  </cols>
  <sheetData>
    <row r="1" spans="1:12" ht="16.899999999999999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"/>
    </row>
    <row r="2" spans="1:12" ht="16.899999999999999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"/>
    </row>
    <row r="3" spans="1:12" ht="15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1"/>
    </row>
    <row r="4" spans="1:12" ht="15" customHeight="1" x14ac:dyDescent="0.25">
      <c r="A4" s="30"/>
      <c r="B4" s="30"/>
      <c r="C4" s="30"/>
      <c r="D4" s="30"/>
      <c r="E4" s="30"/>
      <c r="F4" s="30"/>
      <c r="G4" s="2" t="s">
        <v>3</v>
      </c>
      <c r="H4" s="30"/>
      <c r="I4" s="30"/>
      <c r="J4" s="30"/>
      <c r="K4" s="30"/>
      <c r="L4" s="1"/>
    </row>
    <row r="5" spans="1:12" ht="15" customHeight="1" x14ac:dyDescent="0.25">
      <c r="A5" s="65" t="s">
        <v>4</v>
      </c>
      <c r="B5" s="66"/>
      <c r="C5" s="67" t="s">
        <v>5</v>
      </c>
      <c r="D5" s="68"/>
      <c r="E5" s="68"/>
      <c r="F5" s="68"/>
      <c r="G5" s="30"/>
      <c r="H5" s="2" t="s">
        <v>6</v>
      </c>
      <c r="I5" s="2" t="s">
        <v>7</v>
      </c>
      <c r="J5" s="30"/>
      <c r="K5" s="30"/>
      <c r="L5" s="1"/>
    </row>
    <row r="6" spans="1:12" ht="15" customHeight="1" x14ac:dyDescent="0.25">
      <c r="A6" s="55" t="s">
        <v>8</v>
      </c>
      <c r="B6" s="56"/>
      <c r="C6" s="57" t="s">
        <v>9</v>
      </c>
      <c r="D6" s="58"/>
      <c r="E6" s="58"/>
      <c r="F6" s="58"/>
      <c r="G6" s="30"/>
      <c r="H6" s="2" t="s">
        <v>10</v>
      </c>
      <c r="I6" s="2" t="s">
        <v>11</v>
      </c>
      <c r="J6" s="30"/>
      <c r="K6" s="30"/>
      <c r="L6" s="1"/>
    </row>
    <row r="7" spans="1:12" ht="15" customHeight="1" x14ac:dyDescent="0.25">
      <c r="A7" s="59" t="s">
        <v>12</v>
      </c>
      <c r="B7" s="60"/>
      <c r="C7" s="61" t="s">
        <v>13</v>
      </c>
      <c r="D7" s="62"/>
      <c r="E7" s="62"/>
      <c r="F7" s="62"/>
      <c r="G7" s="30"/>
      <c r="H7" s="2" t="s">
        <v>14</v>
      </c>
      <c r="I7" s="2" t="s">
        <v>15</v>
      </c>
      <c r="J7" s="30"/>
      <c r="K7" s="30"/>
      <c r="L7" s="1"/>
    </row>
    <row r="8" spans="1:12" ht="15" customHeight="1" x14ac:dyDescent="0.25">
      <c r="A8" s="30"/>
      <c r="B8" s="30"/>
      <c r="C8" s="30"/>
      <c r="D8" s="30"/>
      <c r="E8" s="30"/>
      <c r="F8" s="30"/>
      <c r="G8" s="3" t="s">
        <v>16</v>
      </c>
      <c r="H8" s="30"/>
      <c r="I8" s="30"/>
      <c r="J8" s="30"/>
      <c r="K8" s="30"/>
      <c r="L8" s="1"/>
    </row>
    <row r="9" spans="1:12" ht="15" customHeight="1" x14ac:dyDescent="0.25">
      <c r="A9" s="63" t="s">
        <v>17</v>
      </c>
      <c r="B9" s="63" t="s">
        <v>18</v>
      </c>
      <c r="C9" s="63" t="s">
        <v>19</v>
      </c>
      <c r="D9" s="6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00000000000006" customHeight="1" x14ac:dyDescent="0.25">
      <c r="A10" s="64"/>
      <c r="B10" s="64"/>
      <c r="C10" s="64"/>
      <c r="D10" s="64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6" t="s">
        <v>384</v>
      </c>
      <c r="K10" s="48" t="s">
        <v>34</v>
      </c>
      <c r="L10" s="1"/>
    </row>
    <row r="11" spans="1:12" ht="30" customHeight="1" x14ac:dyDescent="0.25">
      <c r="A11" s="64"/>
      <c r="B11" s="64"/>
      <c r="C11" s="64"/>
      <c r="D11" s="64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47"/>
      <c r="K11" s="47"/>
      <c r="L11" s="1"/>
    </row>
    <row r="12" spans="1:12" ht="15" hidden="1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63390773068</v>
      </c>
      <c r="F12" s="12">
        <v>64026224510</v>
      </c>
      <c r="G12" s="12">
        <v>41312546564</v>
      </c>
      <c r="H12" s="12">
        <v>66096330834</v>
      </c>
      <c r="I12" s="12">
        <v>66435618072</v>
      </c>
      <c r="J12" s="12">
        <f t="shared" ref="J12:J30" si="0">I12-H12</f>
        <v>339287238</v>
      </c>
      <c r="K12" s="13">
        <f t="shared" ref="K12:K30" si="1">(J12/H12)</f>
        <v>5.1332234893963343E-3</v>
      </c>
      <c r="L12" s="1"/>
    </row>
    <row r="13" spans="1:12" ht="15" hidden="1" customHeight="1" x14ac:dyDescent="0.25">
      <c r="A13" s="14" t="s">
        <v>39</v>
      </c>
      <c r="B13" s="14" t="s">
        <v>37</v>
      </c>
      <c r="C13" s="14" t="s">
        <v>37</v>
      </c>
      <c r="D13" s="15" t="s">
        <v>13</v>
      </c>
      <c r="E13" s="16">
        <v>63390773068</v>
      </c>
      <c r="F13" s="16">
        <v>64026224510</v>
      </c>
      <c r="G13" s="16">
        <v>41312546564</v>
      </c>
      <c r="H13" s="16">
        <v>66096330834</v>
      </c>
      <c r="I13" s="16">
        <v>66435618072</v>
      </c>
      <c r="J13" s="16">
        <f t="shared" si="0"/>
        <v>339287238</v>
      </c>
      <c r="K13" s="17">
        <f t="shared" si="1"/>
        <v>5.1332234893963343E-3</v>
      </c>
      <c r="L13" s="1"/>
    </row>
    <row r="14" spans="1:12" ht="15" hidden="1" customHeight="1" x14ac:dyDescent="0.25">
      <c r="A14" s="14" t="s">
        <v>37</v>
      </c>
      <c r="B14" s="14" t="s">
        <v>11</v>
      </c>
      <c r="C14" s="14" t="s">
        <v>37</v>
      </c>
      <c r="D14" s="15" t="s">
        <v>40</v>
      </c>
      <c r="E14" s="16">
        <v>21799376</v>
      </c>
      <c r="F14" s="16">
        <v>22290530</v>
      </c>
      <c r="G14" s="16">
        <v>14340168</v>
      </c>
      <c r="H14" s="16">
        <v>22714953</v>
      </c>
      <c r="I14" s="16">
        <v>22721163</v>
      </c>
      <c r="J14" s="16">
        <f t="shared" si="0"/>
        <v>6210</v>
      </c>
      <c r="K14" s="17">
        <f t="shared" si="1"/>
        <v>2.7338819499208298E-4</v>
      </c>
      <c r="L14" s="1"/>
    </row>
    <row r="15" spans="1:12" ht="15" hidden="1" customHeight="1" x14ac:dyDescent="0.25">
      <c r="A15" s="14" t="s">
        <v>37</v>
      </c>
      <c r="B15" s="14" t="s">
        <v>37</v>
      </c>
      <c r="C15" s="14" t="s">
        <v>41</v>
      </c>
      <c r="D15" s="15" t="s">
        <v>42</v>
      </c>
      <c r="E15" s="16">
        <v>21799376</v>
      </c>
      <c r="F15" s="16">
        <v>22290530</v>
      </c>
      <c r="G15" s="16">
        <v>14340168</v>
      </c>
      <c r="H15" s="16">
        <v>22714953</v>
      </c>
      <c r="I15" s="16">
        <v>22721163</v>
      </c>
      <c r="J15" s="16">
        <f t="shared" si="0"/>
        <v>6210</v>
      </c>
      <c r="K15" s="17">
        <f t="shared" si="1"/>
        <v>2.7338819499208298E-4</v>
      </c>
      <c r="L15" s="1"/>
    </row>
    <row r="16" spans="1:12" ht="15" hidden="1" customHeight="1" x14ac:dyDescent="0.25">
      <c r="A16" s="14" t="s">
        <v>37</v>
      </c>
      <c r="B16" s="14" t="s">
        <v>43</v>
      </c>
      <c r="C16" s="14" t="s">
        <v>37</v>
      </c>
      <c r="D16" s="15" t="s">
        <v>44</v>
      </c>
      <c r="E16" s="16">
        <v>163454423</v>
      </c>
      <c r="F16" s="16">
        <v>162503455</v>
      </c>
      <c r="G16" s="16">
        <v>104745584</v>
      </c>
      <c r="H16" s="16">
        <v>170319529</v>
      </c>
      <c r="I16" s="16">
        <v>172735693</v>
      </c>
      <c r="J16" s="16">
        <f t="shared" si="0"/>
        <v>2416164</v>
      </c>
      <c r="K16" s="17">
        <f t="shared" si="1"/>
        <v>1.4186065533330591E-2</v>
      </c>
      <c r="L16" s="1"/>
    </row>
    <row r="17" spans="1:12" ht="15" hidden="1" customHeight="1" x14ac:dyDescent="0.25">
      <c r="A17" s="14" t="s">
        <v>37</v>
      </c>
      <c r="B17" s="14" t="s">
        <v>37</v>
      </c>
      <c r="C17" s="14" t="s">
        <v>41</v>
      </c>
      <c r="D17" s="15" t="s">
        <v>45</v>
      </c>
      <c r="E17" s="16">
        <v>56999967</v>
      </c>
      <c r="F17" s="16">
        <v>56654529</v>
      </c>
      <c r="G17" s="16">
        <v>38505535</v>
      </c>
      <c r="H17" s="16">
        <v>59393968</v>
      </c>
      <c r="I17" s="16">
        <v>60290770</v>
      </c>
      <c r="J17" s="16">
        <f t="shared" si="0"/>
        <v>896802</v>
      </c>
      <c r="K17" s="17">
        <f t="shared" si="1"/>
        <v>1.5099210074666167E-2</v>
      </c>
      <c r="L17" s="1"/>
    </row>
    <row r="18" spans="1:12" ht="15" hidden="1" customHeight="1" x14ac:dyDescent="0.25">
      <c r="A18" s="14" t="s">
        <v>37</v>
      </c>
      <c r="B18" s="14" t="s">
        <v>37</v>
      </c>
      <c r="C18" s="14" t="s">
        <v>46</v>
      </c>
      <c r="D18" s="15" t="s">
        <v>47</v>
      </c>
      <c r="E18" s="16">
        <v>88171645</v>
      </c>
      <c r="F18" s="16">
        <v>87666537</v>
      </c>
      <c r="G18" s="16">
        <v>55772635</v>
      </c>
      <c r="H18" s="16">
        <v>91874858</v>
      </c>
      <c r="I18" s="16">
        <v>93278198</v>
      </c>
      <c r="J18" s="16">
        <f t="shared" si="0"/>
        <v>1403340</v>
      </c>
      <c r="K18" s="17">
        <f t="shared" si="1"/>
        <v>1.5274472587484163E-2</v>
      </c>
      <c r="L18" s="1"/>
    </row>
    <row r="19" spans="1:12" ht="15" hidden="1" customHeight="1" x14ac:dyDescent="0.25">
      <c r="A19" s="14" t="s">
        <v>37</v>
      </c>
      <c r="B19" s="14" t="s">
        <v>37</v>
      </c>
      <c r="C19" s="14" t="s">
        <v>48</v>
      </c>
      <c r="D19" s="15" t="s">
        <v>49</v>
      </c>
      <c r="E19" s="16">
        <v>16640749</v>
      </c>
      <c r="F19" s="16">
        <v>16559621</v>
      </c>
      <c r="G19" s="16">
        <v>9388549</v>
      </c>
      <c r="H19" s="16">
        <v>17339668</v>
      </c>
      <c r="I19" s="16">
        <v>17442626</v>
      </c>
      <c r="J19" s="16">
        <f t="shared" si="0"/>
        <v>102958</v>
      </c>
      <c r="K19" s="17">
        <f t="shared" si="1"/>
        <v>5.9377146090686395E-3</v>
      </c>
      <c r="L19" s="1"/>
    </row>
    <row r="20" spans="1:12" ht="15" hidden="1" customHeight="1" x14ac:dyDescent="0.25">
      <c r="A20" s="14" t="s">
        <v>37</v>
      </c>
      <c r="B20" s="14" t="s">
        <v>37</v>
      </c>
      <c r="C20" s="14" t="s">
        <v>50</v>
      </c>
      <c r="D20" s="15" t="s">
        <v>51</v>
      </c>
      <c r="E20" s="16">
        <v>1642062</v>
      </c>
      <c r="F20" s="16">
        <v>1622768</v>
      </c>
      <c r="G20" s="16">
        <v>1078865</v>
      </c>
      <c r="H20" s="16">
        <v>1711035</v>
      </c>
      <c r="I20" s="16">
        <v>1724099</v>
      </c>
      <c r="J20" s="16">
        <f t="shared" si="0"/>
        <v>13064</v>
      </c>
      <c r="K20" s="17">
        <f t="shared" si="1"/>
        <v>7.6351448100126533E-3</v>
      </c>
      <c r="L20" s="1"/>
    </row>
    <row r="21" spans="1:12" ht="15" hidden="1" customHeight="1" x14ac:dyDescent="0.25">
      <c r="A21" s="14" t="s">
        <v>37</v>
      </c>
      <c r="B21" s="14" t="s">
        <v>52</v>
      </c>
      <c r="C21" s="14" t="s">
        <v>37</v>
      </c>
      <c r="D21" s="15" t="s">
        <v>53</v>
      </c>
      <c r="E21" s="16">
        <v>689455032</v>
      </c>
      <c r="F21" s="16">
        <v>699564587</v>
      </c>
      <c r="G21" s="16">
        <v>478356728</v>
      </c>
      <c r="H21" s="16">
        <v>718538141</v>
      </c>
      <c r="I21" s="16">
        <v>695646696</v>
      </c>
      <c r="J21" s="16">
        <f t="shared" si="0"/>
        <v>-22891445</v>
      </c>
      <c r="K21" s="17">
        <f t="shared" si="1"/>
        <v>-3.1858357537070531E-2</v>
      </c>
      <c r="L21" s="1"/>
    </row>
    <row r="22" spans="1:12" ht="15" hidden="1" customHeight="1" x14ac:dyDescent="0.25">
      <c r="A22" s="14" t="s">
        <v>37</v>
      </c>
      <c r="B22" s="14" t="s">
        <v>37</v>
      </c>
      <c r="C22" s="14" t="s">
        <v>41</v>
      </c>
      <c r="D22" s="15" t="s">
        <v>54</v>
      </c>
      <c r="E22" s="16">
        <v>532167929</v>
      </c>
      <c r="F22" s="16">
        <v>542278614</v>
      </c>
      <c r="G22" s="16">
        <v>389062171</v>
      </c>
      <c r="H22" s="16">
        <v>554518983</v>
      </c>
      <c r="I22" s="16">
        <v>557133460</v>
      </c>
      <c r="J22" s="16">
        <f t="shared" si="0"/>
        <v>2614477</v>
      </c>
      <c r="K22" s="17">
        <f t="shared" si="1"/>
        <v>4.7148557220808435E-3</v>
      </c>
      <c r="L22" s="1"/>
    </row>
    <row r="23" spans="1:12" ht="15" hidden="1" customHeight="1" x14ac:dyDescent="0.25">
      <c r="A23" s="14" t="s">
        <v>37</v>
      </c>
      <c r="B23" s="14" t="s">
        <v>37</v>
      </c>
      <c r="C23" s="14" t="s">
        <v>48</v>
      </c>
      <c r="D23" s="15" t="s">
        <v>55</v>
      </c>
      <c r="E23" s="16">
        <v>153007642</v>
      </c>
      <c r="F23" s="16">
        <v>153022767</v>
      </c>
      <c r="G23" s="16">
        <v>86777348</v>
      </c>
      <c r="H23" s="16">
        <v>159559961</v>
      </c>
      <c r="I23" s="16">
        <v>133612257</v>
      </c>
      <c r="J23" s="16">
        <f t="shared" si="0"/>
        <v>-25947704</v>
      </c>
      <c r="K23" s="17">
        <f t="shared" si="1"/>
        <v>-0.16262039572697062</v>
      </c>
      <c r="L23" s="1"/>
    </row>
    <row r="24" spans="1:12" ht="15" hidden="1" customHeight="1" x14ac:dyDescent="0.25">
      <c r="A24" s="14" t="s">
        <v>37</v>
      </c>
      <c r="B24" s="14" t="s">
        <v>37</v>
      </c>
      <c r="C24" s="14" t="s">
        <v>50</v>
      </c>
      <c r="D24" s="15" t="s">
        <v>56</v>
      </c>
      <c r="E24" s="16">
        <v>4279461</v>
      </c>
      <c r="F24" s="16">
        <v>4263206</v>
      </c>
      <c r="G24" s="16">
        <v>2517209</v>
      </c>
      <c r="H24" s="16">
        <v>4459197</v>
      </c>
      <c r="I24" s="16">
        <v>4900979</v>
      </c>
      <c r="J24" s="16">
        <f t="shared" si="0"/>
        <v>441782</v>
      </c>
      <c r="K24" s="17">
        <f t="shared" si="1"/>
        <v>9.9072097509932844E-2</v>
      </c>
      <c r="L24" s="1"/>
    </row>
    <row r="25" spans="1:12" ht="15" hidden="1" customHeight="1" x14ac:dyDescent="0.25">
      <c r="A25" s="14" t="s">
        <v>37</v>
      </c>
      <c r="B25" s="14" t="s">
        <v>57</v>
      </c>
      <c r="C25" s="14" t="s">
        <v>37</v>
      </c>
      <c r="D25" s="15" t="s">
        <v>58</v>
      </c>
      <c r="E25" s="16">
        <v>105959601</v>
      </c>
      <c r="F25" s="16">
        <v>105956600</v>
      </c>
      <c r="G25" s="16">
        <v>74643685</v>
      </c>
      <c r="H25" s="16">
        <v>110409909</v>
      </c>
      <c r="I25" s="16">
        <v>112144024</v>
      </c>
      <c r="J25" s="16">
        <f t="shared" si="0"/>
        <v>1734115</v>
      </c>
      <c r="K25" s="17">
        <f t="shared" si="1"/>
        <v>1.5706153693143612E-2</v>
      </c>
      <c r="L25" s="1"/>
    </row>
    <row r="26" spans="1:12" ht="15" hidden="1" customHeight="1" x14ac:dyDescent="0.25">
      <c r="A26" s="14" t="s">
        <v>37</v>
      </c>
      <c r="B26" s="14" t="s">
        <v>37</v>
      </c>
      <c r="C26" s="14" t="s">
        <v>41</v>
      </c>
      <c r="D26" s="15" t="s">
        <v>59</v>
      </c>
      <c r="E26" s="16">
        <v>105959601</v>
      </c>
      <c r="F26" s="16">
        <v>105956600</v>
      </c>
      <c r="G26" s="16">
        <v>74643685</v>
      </c>
      <c r="H26" s="16">
        <v>110409909</v>
      </c>
      <c r="I26" s="16">
        <v>112144024</v>
      </c>
      <c r="J26" s="16">
        <f t="shared" si="0"/>
        <v>1734115</v>
      </c>
      <c r="K26" s="17">
        <f t="shared" si="1"/>
        <v>1.5706153693143612E-2</v>
      </c>
      <c r="L26" s="1"/>
    </row>
    <row r="27" spans="1:12" ht="27" hidden="1" customHeight="1" x14ac:dyDescent="0.25">
      <c r="A27" s="14" t="s">
        <v>37</v>
      </c>
      <c r="B27" s="14" t="s">
        <v>15</v>
      </c>
      <c r="C27" s="14" t="s">
        <v>37</v>
      </c>
      <c r="D27" s="15" t="s">
        <v>60</v>
      </c>
      <c r="E27" s="16">
        <v>2863318989</v>
      </c>
      <c r="F27" s="16">
        <v>3165210887</v>
      </c>
      <c r="G27" s="16">
        <v>1957921133</v>
      </c>
      <c r="H27" s="16">
        <v>2983565713</v>
      </c>
      <c r="I27" s="16">
        <v>3048009068</v>
      </c>
      <c r="J27" s="16">
        <f t="shared" si="0"/>
        <v>64443355</v>
      </c>
      <c r="K27" s="17">
        <f t="shared" si="1"/>
        <v>2.1599442143743392E-2</v>
      </c>
      <c r="L27" s="1"/>
    </row>
    <row r="28" spans="1:12" ht="15" hidden="1" customHeight="1" x14ac:dyDescent="0.25">
      <c r="A28" s="14" t="s">
        <v>37</v>
      </c>
      <c r="B28" s="14" t="s">
        <v>37</v>
      </c>
      <c r="C28" s="14" t="s">
        <v>46</v>
      </c>
      <c r="D28" s="15" t="s">
        <v>61</v>
      </c>
      <c r="E28" s="16">
        <v>75683474</v>
      </c>
      <c r="F28" s="16">
        <v>75092720</v>
      </c>
      <c r="G28" s="16">
        <v>46568515</v>
      </c>
      <c r="H28" s="16">
        <v>78862183</v>
      </c>
      <c r="I28" s="16">
        <v>83044314</v>
      </c>
      <c r="J28" s="16">
        <f t="shared" si="0"/>
        <v>4182131</v>
      </c>
      <c r="K28" s="17">
        <f t="shared" si="1"/>
        <v>5.3030880466496851E-2</v>
      </c>
      <c r="L28" s="1"/>
    </row>
    <row r="29" spans="1:12" ht="27" hidden="1" customHeight="1" x14ac:dyDescent="0.25">
      <c r="A29" s="14" t="s">
        <v>37</v>
      </c>
      <c r="B29" s="14" t="s">
        <v>37</v>
      </c>
      <c r="C29" s="14" t="s">
        <v>50</v>
      </c>
      <c r="D29" s="15" t="s">
        <v>62</v>
      </c>
      <c r="E29" s="16">
        <v>23307549</v>
      </c>
      <c r="F29" s="16">
        <v>27101506</v>
      </c>
      <c r="G29" s="16">
        <v>17657806</v>
      </c>
      <c r="H29" s="16">
        <v>24286468</v>
      </c>
      <c r="I29" s="16">
        <v>31616282</v>
      </c>
      <c r="J29" s="16">
        <f t="shared" si="0"/>
        <v>7329814</v>
      </c>
      <c r="K29" s="17">
        <f t="shared" si="1"/>
        <v>0.30180650393461905</v>
      </c>
      <c r="L29" s="1"/>
    </row>
    <row r="30" spans="1:12" ht="15" hidden="1" customHeight="1" x14ac:dyDescent="0.25">
      <c r="A30" s="14" t="s">
        <v>37</v>
      </c>
      <c r="B30" s="14" t="s">
        <v>37</v>
      </c>
      <c r="C30" s="14" t="s">
        <v>63</v>
      </c>
      <c r="D30" s="15" t="s">
        <v>64</v>
      </c>
      <c r="E30" s="16">
        <v>421692074</v>
      </c>
      <c r="F30" s="16">
        <v>605596648</v>
      </c>
      <c r="G30" s="16">
        <v>261516611</v>
      </c>
      <c r="H30" s="16">
        <v>439403141</v>
      </c>
      <c r="I30" s="16">
        <v>404809345</v>
      </c>
      <c r="J30" s="16">
        <f t="shared" si="0"/>
        <v>-34593796</v>
      </c>
      <c r="K30" s="17">
        <f t="shared" si="1"/>
        <v>-7.8729059426546066E-2</v>
      </c>
      <c r="L30" s="1"/>
    </row>
    <row r="31" spans="1:12" ht="15" hidden="1" customHeight="1" x14ac:dyDescent="0.25">
      <c r="A31" s="14" t="s">
        <v>37</v>
      </c>
      <c r="B31" s="14" t="s">
        <v>37</v>
      </c>
      <c r="C31" s="14" t="s">
        <v>65</v>
      </c>
      <c r="D31" s="15" t="s">
        <v>66</v>
      </c>
      <c r="E31" s="16">
        <v>9021740</v>
      </c>
      <c r="F31" s="16">
        <v>8921656</v>
      </c>
      <c r="G31" s="16">
        <v>6463274</v>
      </c>
      <c r="H31" s="16">
        <v>9400656</v>
      </c>
      <c r="I31" s="16">
        <v>9400656</v>
      </c>
      <c r="J31" s="18"/>
      <c r="K31" s="17" t="s">
        <v>37</v>
      </c>
      <c r="L31" s="1"/>
    </row>
    <row r="32" spans="1:12" ht="15" hidden="1" customHeight="1" x14ac:dyDescent="0.25">
      <c r="A32" s="14" t="s">
        <v>37</v>
      </c>
      <c r="B32" s="14" t="s">
        <v>37</v>
      </c>
      <c r="C32" s="14" t="s">
        <v>67</v>
      </c>
      <c r="D32" s="15" t="s">
        <v>68</v>
      </c>
      <c r="E32" s="16">
        <v>70558643</v>
      </c>
      <c r="F32" s="16">
        <v>75432039</v>
      </c>
      <c r="G32" s="16">
        <v>53938953</v>
      </c>
      <c r="H32" s="16">
        <v>73522110</v>
      </c>
      <c r="I32" s="16">
        <v>85468781</v>
      </c>
      <c r="J32" s="16">
        <f t="shared" ref="J32:J71" si="2">I32-H32</f>
        <v>11946671</v>
      </c>
      <c r="K32" s="17">
        <f t="shared" ref="K32:K38" si="3">(J32/H32)</f>
        <v>0.16249086159251958</v>
      </c>
      <c r="L32" s="1"/>
    </row>
    <row r="33" spans="1:12" ht="27" hidden="1" customHeight="1" x14ac:dyDescent="0.25">
      <c r="A33" s="14" t="s">
        <v>37</v>
      </c>
      <c r="B33" s="14" t="s">
        <v>37</v>
      </c>
      <c r="C33" s="14" t="s">
        <v>69</v>
      </c>
      <c r="D33" s="15" t="s">
        <v>70</v>
      </c>
      <c r="E33" s="16">
        <v>85586595</v>
      </c>
      <c r="F33" s="16">
        <v>85413194</v>
      </c>
      <c r="G33" s="16">
        <v>54146195</v>
      </c>
      <c r="H33" s="16">
        <v>89181226</v>
      </c>
      <c r="I33" s="16">
        <v>91354456</v>
      </c>
      <c r="J33" s="16">
        <f t="shared" si="2"/>
        <v>2173230</v>
      </c>
      <c r="K33" s="17">
        <f t="shared" si="3"/>
        <v>2.4368693922193894E-2</v>
      </c>
      <c r="L33" s="1"/>
    </row>
    <row r="34" spans="1:12" ht="15" hidden="1" customHeight="1" x14ac:dyDescent="0.25">
      <c r="A34" s="14" t="s">
        <v>37</v>
      </c>
      <c r="B34" s="14" t="s">
        <v>37</v>
      </c>
      <c r="C34" s="14" t="s">
        <v>71</v>
      </c>
      <c r="D34" s="15" t="s">
        <v>72</v>
      </c>
      <c r="E34" s="16">
        <v>196241320</v>
      </c>
      <c r="F34" s="16">
        <v>317210764</v>
      </c>
      <c r="G34" s="16">
        <v>252343248</v>
      </c>
      <c r="H34" s="16">
        <v>204470772</v>
      </c>
      <c r="I34" s="16">
        <v>208002528</v>
      </c>
      <c r="J34" s="16">
        <f t="shared" si="2"/>
        <v>3531756</v>
      </c>
      <c r="K34" s="17">
        <f t="shared" si="3"/>
        <v>1.7272669171513669E-2</v>
      </c>
      <c r="L34" s="1"/>
    </row>
    <row r="35" spans="1:12" ht="15" hidden="1" customHeight="1" x14ac:dyDescent="0.25">
      <c r="A35" s="14" t="s">
        <v>37</v>
      </c>
      <c r="B35" s="14" t="s">
        <v>37</v>
      </c>
      <c r="C35" s="14" t="s">
        <v>73</v>
      </c>
      <c r="D35" s="15" t="s">
        <v>74</v>
      </c>
      <c r="E35" s="16">
        <v>1481600074</v>
      </c>
      <c r="F35" s="16">
        <v>1466220148</v>
      </c>
      <c r="G35" s="16">
        <v>922750000</v>
      </c>
      <c r="H35" s="16">
        <v>1543827277</v>
      </c>
      <c r="I35" s="16">
        <v>1578929450</v>
      </c>
      <c r="J35" s="16">
        <f t="shared" si="2"/>
        <v>35102173</v>
      </c>
      <c r="K35" s="17">
        <f t="shared" si="3"/>
        <v>2.2737111542821899E-2</v>
      </c>
      <c r="L35" s="1"/>
    </row>
    <row r="36" spans="1:12" ht="15" hidden="1" customHeight="1" x14ac:dyDescent="0.25">
      <c r="A36" s="14" t="s">
        <v>37</v>
      </c>
      <c r="B36" s="14" t="s">
        <v>37</v>
      </c>
      <c r="C36" s="14" t="s">
        <v>75</v>
      </c>
      <c r="D36" s="15" t="s">
        <v>76</v>
      </c>
      <c r="E36" s="16">
        <v>4620066</v>
      </c>
      <c r="F36" s="16">
        <v>4620066</v>
      </c>
      <c r="G36" s="16">
        <v>2745000</v>
      </c>
      <c r="H36" s="16">
        <v>4814109</v>
      </c>
      <c r="I36" s="16">
        <v>9608581</v>
      </c>
      <c r="J36" s="16">
        <f t="shared" si="2"/>
        <v>4794472</v>
      </c>
      <c r="K36" s="17">
        <f t="shared" si="3"/>
        <v>0.99592094819622901</v>
      </c>
      <c r="L36" s="1"/>
    </row>
    <row r="37" spans="1:12" ht="15" hidden="1" customHeight="1" x14ac:dyDescent="0.25">
      <c r="A37" s="14" t="s">
        <v>37</v>
      </c>
      <c r="B37" s="14" t="s">
        <v>37</v>
      </c>
      <c r="C37" s="14" t="s">
        <v>77</v>
      </c>
      <c r="D37" s="15" t="s">
        <v>78</v>
      </c>
      <c r="E37" s="16">
        <v>491434375</v>
      </c>
      <c r="F37" s="16">
        <v>496143545</v>
      </c>
      <c r="G37" s="16">
        <v>333022895</v>
      </c>
      <c r="H37" s="16">
        <v>512074621</v>
      </c>
      <c r="I37" s="16">
        <v>535052120</v>
      </c>
      <c r="J37" s="16">
        <f t="shared" si="2"/>
        <v>22977499</v>
      </c>
      <c r="K37" s="17">
        <f t="shared" si="3"/>
        <v>4.4871387992493385E-2</v>
      </c>
      <c r="L37" s="1"/>
    </row>
    <row r="38" spans="1:12" ht="15" hidden="1" customHeight="1" x14ac:dyDescent="0.25">
      <c r="A38" s="14" t="s">
        <v>37</v>
      </c>
      <c r="B38" s="14" t="s">
        <v>37</v>
      </c>
      <c r="C38" s="14" t="s">
        <v>79</v>
      </c>
      <c r="D38" s="15" t="s">
        <v>80</v>
      </c>
      <c r="E38" s="16">
        <v>3573079</v>
      </c>
      <c r="F38" s="16">
        <v>3458601</v>
      </c>
      <c r="G38" s="16">
        <v>6768636</v>
      </c>
      <c r="H38" s="16">
        <v>3723150</v>
      </c>
      <c r="I38" s="16">
        <v>6875273</v>
      </c>
      <c r="J38" s="16">
        <f t="shared" si="2"/>
        <v>3152123</v>
      </c>
      <c r="K38" s="17">
        <f t="shared" si="3"/>
        <v>0.84662798973987086</v>
      </c>
      <c r="L38" s="1"/>
    </row>
    <row r="39" spans="1:12" ht="15" hidden="1" customHeight="1" x14ac:dyDescent="0.25">
      <c r="A39" s="26" t="s">
        <v>37</v>
      </c>
      <c r="B39" s="26" t="s">
        <v>37</v>
      </c>
      <c r="C39" s="26" t="s">
        <v>81</v>
      </c>
      <c r="D39" s="27" t="s">
        <v>82</v>
      </c>
      <c r="E39" s="28">
        <v>0</v>
      </c>
      <c r="F39" s="28">
        <v>0</v>
      </c>
      <c r="G39" s="28">
        <v>0</v>
      </c>
      <c r="H39" s="28">
        <v>0</v>
      </c>
      <c r="I39" s="28">
        <v>3847282</v>
      </c>
      <c r="J39" s="28">
        <f t="shared" si="2"/>
        <v>3847282</v>
      </c>
      <c r="K39" s="29" t="s">
        <v>37</v>
      </c>
      <c r="L39" s="1"/>
    </row>
    <row r="40" spans="1:12" ht="15" hidden="1" customHeight="1" x14ac:dyDescent="0.25">
      <c r="A40" s="22" t="s">
        <v>37</v>
      </c>
      <c r="B40" s="22" t="s">
        <v>83</v>
      </c>
      <c r="C40" s="22" t="s">
        <v>37</v>
      </c>
      <c r="D40" s="23" t="s">
        <v>84</v>
      </c>
      <c r="E40" s="24">
        <v>101196867</v>
      </c>
      <c r="F40" s="24">
        <v>101512863</v>
      </c>
      <c r="G40" s="24">
        <v>61422820</v>
      </c>
      <c r="H40" s="24">
        <v>105447138</v>
      </c>
      <c r="I40" s="24">
        <v>104235658</v>
      </c>
      <c r="J40" s="24">
        <f t="shared" si="2"/>
        <v>-1211480</v>
      </c>
      <c r="K40" s="25">
        <f t="shared" ref="K40:K71" si="4">(J40/H40)</f>
        <v>-1.1488979435364097E-2</v>
      </c>
      <c r="L40" s="1"/>
    </row>
    <row r="41" spans="1:12" ht="15" hidden="1" customHeight="1" x14ac:dyDescent="0.25">
      <c r="A41" s="14" t="s">
        <v>37</v>
      </c>
      <c r="B41" s="14" t="s">
        <v>37</v>
      </c>
      <c r="C41" s="14" t="s">
        <v>41</v>
      </c>
      <c r="D41" s="15" t="s">
        <v>85</v>
      </c>
      <c r="E41" s="16">
        <v>42175427</v>
      </c>
      <c r="F41" s="16">
        <v>41930565</v>
      </c>
      <c r="G41" s="16">
        <v>26657444</v>
      </c>
      <c r="H41" s="16">
        <v>43946796</v>
      </c>
      <c r="I41" s="16">
        <v>44120095</v>
      </c>
      <c r="J41" s="16">
        <f t="shared" si="2"/>
        <v>173299</v>
      </c>
      <c r="K41" s="17">
        <f t="shared" si="4"/>
        <v>3.943381902061757E-3</v>
      </c>
      <c r="L41" s="1"/>
    </row>
    <row r="42" spans="1:12" ht="15" hidden="1" customHeight="1" x14ac:dyDescent="0.25">
      <c r="A42" s="14" t="s">
        <v>37</v>
      </c>
      <c r="B42" s="14" t="s">
        <v>37</v>
      </c>
      <c r="C42" s="14" t="s">
        <v>48</v>
      </c>
      <c r="D42" s="15" t="s">
        <v>86</v>
      </c>
      <c r="E42" s="16">
        <v>6727946</v>
      </c>
      <c r="F42" s="16">
        <v>6625777</v>
      </c>
      <c r="G42" s="16">
        <v>3686164</v>
      </c>
      <c r="H42" s="16">
        <v>7010521</v>
      </c>
      <c r="I42" s="16">
        <v>6701613</v>
      </c>
      <c r="J42" s="16">
        <f t="shared" si="2"/>
        <v>-308908</v>
      </c>
      <c r="K42" s="17">
        <f t="shared" si="4"/>
        <v>-4.4063486864956258E-2</v>
      </c>
      <c r="L42" s="1"/>
    </row>
    <row r="43" spans="1:12" ht="15" hidden="1" customHeight="1" x14ac:dyDescent="0.25">
      <c r="A43" s="14" t="s">
        <v>37</v>
      </c>
      <c r="B43" s="14" t="s">
        <v>37</v>
      </c>
      <c r="C43" s="14" t="s">
        <v>50</v>
      </c>
      <c r="D43" s="15" t="s">
        <v>87</v>
      </c>
      <c r="E43" s="16">
        <v>7280993</v>
      </c>
      <c r="F43" s="16">
        <v>7690459</v>
      </c>
      <c r="G43" s="16">
        <v>4619492</v>
      </c>
      <c r="H43" s="16">
        <v>7586795</v>
      </c>
      <c r="I43" s="16">
        <v>7494857</v>
      </c>
      <c r="J43" s="16">
        <f t="shared" si="2"/>
        <v>-91938</v>
      </c>
      <c r="K43" s="17">
        <f t="shared" si="4"/>
        <v>-1.2118160567143306E-2</v>
      </c>
      <c r="L43" s="1"/>
    </row>
    <row r="44" spans="1:12" ht="15" hidden="1" customHeight="1" x14ac:dyDescent="0.25">
      <c r="A44" s="14" t="s">
        <v>37</v>
      </c>
      <c r="B44" s="14" t="s">
        <v>37</v>
      </c>
      <c r="C44" s="14" t="s">
        <v>63</v>
      </c>
      <c r="D44" s="15" t="s">
        <v>88</v>
      </c>
      <c r="E44" s="16">
        <v>8418677</v>
      </c>
      <c r="F44" s="16">
        <v>8329465</v>
      </c>
      <c r="G44" s="16">
        <v>5610589</v>
      </c>
      <c r="H44" s="16">
        <v>8772262</v>
      </c>
      <c r="I44" s="16">
        <v>8743831</v>
      </c>
      <c r="J44" s="16">
        <f t="shared" si="2"/>
        <v>-28431</v>
      </c>
      <c r="K44" s="17">
        <f t="shared" si="4"/>
        <v>-3.2410112693852509E-3</v>
      </c>
      <c r="L44" s="1"/>
    </row>
    <row r="45" spans="1:12" ht="15" hidden="1" customHeight="1" x14ac:dyDescent="0.25">
      <c r="A45" s="14" t="s">
        <v>37</v>
      </c>
      <c r="B45" s="14" t="s">
        <v>37</v>
      </c>
      <c r="C45" s="14" t="s">
        <v>89</v>
      </c>
      <c r="D45" s="15" t="s">
        <v>90</v>
      </c>
      <c r="E45" s="16">
        <v>12604850</v>
      </c>
      <c r="F45" s="16">
        <v>12634141</v>
      </c>
      <c r="G45" s="16">
        <v>6969453</v>
      </c>
      <c r="H45" s="16">
        <v>13134253</v>
      </c>
      <c r="I45" s="16">
        <v>12498884</v>
      </c>
      <c r="J45" s="16">
        <f t="shared" si="2"/>
        <v>-635369</v>
      </c>
      <c r="K45" s="17">
        <f t="shared" si="4"/>
        <v>-4.8374962778621668E-2</v>
      </c>
      <c r="L45" s="1"/>
    </row>
    <row r="46" spans="1:12" ht="15" hidden="1" customHeight="1" x14ac:dyDescent="0.25">
      <c r="A46" s="14" t="s">
        <v>37</v>
      </c>
      <c r="B46" s="14" t="s">
        <v>37</v>
      </c>
      <c r="C46" s="14" t="s">
        <v>65</v>
      </c>
      <c r="D46" s="15" t="s">
        <v>91</v>
      </c>
      <c r="E46" s="16">
        <v>23988974</v>
      </c>
      <c r="F46" s="16">
        <v>24302456</v>
      </c>
      <c r="G46" s="16">
        <v>13879678</v>
      </c>
      <c r="H46" s="16">
        <v>24996511</v>
      </c>
      <c r="I46" s="16">
        <v>24676378</v>
      </c>
      <c r="J46" s="16">
        <f t="shared" si="2"/>
        <v>-320133</v>
      </c>
      <c r="K46" s="17">
        <f t="shared" si="4"/>
        <v>-1.2807107359903149E-2</v>
      </c>
      <c r="L46" s="1"/>
    </row>
    <row r="47" spans="1:12" ht="27" hidden="1" customHeight="1" x14ac:dyDescent="0.25">
      <c r="A47" s="14" t="s">
        <v>37</v>
      </c>
      <c r="B47" s="14" t="s">
        <v>92</v>
      </c>
      <c r="C47" s="14" t="s">
        <v>37</v>
      </c>
      <c r="D47" s="15" t="s">
        <v>93</v>
      </c>
      <c r="E47" s="16">
        <v>469034864</v>
      </c>
      <c r="F47" s="16">
        <v>478621046</v>
      </c>
      <c r="G47" s="16">
        <v>355115078</v>
      </c>
      <c r="H47" s="16">
        <v>488734386</v>
      </c>
      <c r="I47" s="16">
        <v>304318800</v>
      </c>
      <c r="J47" s="16">
        <f t="shared" si="2"/>
        <v>-184415586</v>
      </c>
      <c r="K47" s="17">
        <f t="shared" si="4"/>
        <v>-0.37733294665294942</v>
      </c>
      <c r="L47" s="1"/>
    </row>
    <row r="48" spans="1:12" ht="15" hidden="1" customHeight="1" x14ac:dyDescent="0.25">
      <c r="A48" s="14" t="s">
        <v>37</v>
      </c>
      <c r="B48" s="14" t="s">
        <v>37</v>
      </c>
      <c r="C48" s="14" t="s">
        <v>41</v>
      </c>
      <c r="D48" s="15" t="s">
        <v>94</v>
      </c>
      <c r="E48" s="16">
        <v>50966163</v>
      </c>
      <c r="F48" s="16">
        <v>50583258</v>
      </c>
      <c r="G48" s="16">
        <v>25644343</v>
      </c>
      <c r="H48" s="16">
        <v>53106743</v>
      </c>
      <c r="I48" s="16">
        <v>52587256</v>
      </c>
      <c r="J48" s="16">
        <f t="shared" si="2"/>
        <v>-519487</v>
      </c>
      <c r="K48" s="17">
        <f t="shared" si="4"/>
        <v>-9.7819404967086753E-3</v>
      </c>
      <c r="L48" s="1"/>
    </row>
    <row r="49" spans="1:12" ht="15" hidden="1" customHeight="1" x14ac:dyDescent="0.25">
      <c r="A49" s="14" t="s">
        <v>37</v>
      </c>
      <c r="B49" s="14" t="s">
        <v>37</v>
      </c>
      <c r="C49" s="14" t="s">
        <v>46</v>
      </c>
      <c r="D49" s="15" t="s">
        <v>95</v>
      </c>
      <c r="E49" s="16">
        <v>18235781</v>
      </c>
      <c r="F49" s="16">
        <v>18059777</v>
      </c>
      <c r="G49" s="16">
        <v>11996197</v>
      </c>
      <c r="H49" s="16">
        <v>19001684</v>
      </c>
      <c r="I49" s="16">
        <v>18884341</v>
      </c>
      <c r="J49" s="16">
        <f t="shared" si="2"/>
        <v>-117343</v>
      </c>
      <c r="K49" s="17">
        <f t="shared" si="4"/>
        <v>-6.1754000329654994E-3</v>
      </c>
      <c r="L49" s="1"/>
    </row>
    <row r="50" spans="1:12" ht="15" hidden="1" customHeight="1" x14ac:dyDescent="0.25">
      <c r="A50" s="14" t="s">
        <v>37</v>
      </c>
      <c r="B50" s="14" t="s">
        <v>37</v>
      </c>
      <c r="C50" s="14" t="s">
        <v>48</v>
      </c>
      <c r="D50" s="15" t="s">
        <v>96</v>
      </c>
      <c r="E50" s="16">
        <v>33910737</v>
      </c>
      <c r="F50" s="16">
        <v>34010891</v>
      </c>
      <c r="G50" s="16">
        <v>24659761</v>
      </c>
      <c r="H50" s="16">
        <v>35334997</v>
      </c>
      <c r="I50" s="16">
        <v>32152849</v>
      </c>
      <c r="J50" s="16">
        <f t="shared" si="2"/>
        <v>-3182148</v>
      </c>
      <c r="K50" s="17">
        <f t="shared" si="4"/>
        <v>-9.005655214856817E-2</v>
      </c>
      <c r="L50" s="1"/>
    </row>
    <row r="51" spans="1:12" ht="15" hidden="1" customHeight="1" x14ac:dyDescent="0.25">
      <c r="A51" s="14" t="s">
        <v>37</v>
      </c>
      <c r="B51" s="14" t="s">
        <v>37</v>
      </c>
      <c r="C51" s="14" t="s">
        <v>50</v>
      </c>
      <c r="D51" s="15" t="s">
        <v>97</v>
      </c>
      <c r="E51" s="16">
        <v>35443691</v>
      </c>
      <c r="F51" s="16">
        <v>35019937</v>
      </c>
      <c r="G51" s="16">
        <v>21367259</v>
      </c>
      <c r="H51" s="16">
        <v>36932333</v>
      </c>
      <c r="I51" s="16">
        <v>36575029</v>
      </c>
      <c r="J51" s="16">
        <f t="shared" si="2"/>
        <v>-357304</v>
      </c>
      <c r="K51" s="17">
        <f t="shared" si="4"/>
        <v>-9.6745580627143161E-3</v>
      </c>
      <c r="L51" s="1"/>
    </row>
    <row r="52" spans="1:12" ht="15" hidden="1" customHeight="1" x14ac:dyDescent="0.25">
      <c r="A52" s="14" t="s">
        <v>37</v>
      </c>
      <c r="B52" s="14" t="s">
        <v>37</v>
      </c>
      <c r="C52" s="14" t="s">
        <v>65</v>
      </c>
      <c r="D52" s="15" t="s">
        <v>98</v>
      </c>
      <c r="E52" s="16">
        <v>218522654</v>
      </c>
      <c r="F52" s="16">
        <v>216361240</v>
      </c>
      <c r="G52" s="16">
        <v>194527961</v>
      </c>
      <c r="H52" s="16">
        <v>227700613</v>
      </c>
      <c r="I52" s="16">
        <v>58220511</v>
      </c>
      <c r="J52" s="16">
        <f t="shared" si="2"/>
        <v>-169480102</v>
      </c>
      <c r="K52" s="17">
        <f t="shared" si="4"/>
        <v>-0.74431113630774459</v>
      </c>
      <c r="L52" s="1"/>
    </row>
    <row r="53" spans="1:12" ht="15" hidden="1" customHeight="1" x14ac:dyDescent="0.25">
      <c r="A53" s="14" t="s">
        <v>37</v>
      </c>
      <c r="B53" s="14" t="s">
        <v>37</v>
      </c>
      <c r="C53" s="14" t="s">
        <v>67</v>
      </c>
      <c r="D53" s="15" t="s">
        <v>99</v>
      </c>
      <c r="E53" s="16">
        <v>8212498</v>
      </c>
      <c r="F53" s="16">
        <v>8140026</v>
      </c>
      <c r="G53" s="16">
        <v>5240498</v>
      </c>
      <c r="H53" s="16">
        <v>8557425</v>
      </c>
      <c r="I53" s="16">
        <v>8638323</v>
      </c>
      <c r="J53" s="16">
        <f t="shared" si="2"/>
        <v>80898</v>
      </c>
      <c r="K53" s="17">
        <f t="shared" si="4"/>
        <v>9.4535447287005143E-3</v>
      </c>
      <c r="L53" s="1"/>
    </row>
    <row r="54" spans="1:12" ht="15" hidden="1" customHeight="1" x14ac:dyDescent="0.25">
      <c r="A54" s="14" t="s">
        <v>37</v>
      </c>
      <c r="B54" s="14" t="s">
        <v>37</v>
      </c>
      <c r="C54" s="14" t="s">
        <v>69</v>
      </c>
      <c r="D54" s="15" t="s">
        <v>100</v>
      </c>
      <c r="E54" s="16">
        <v>33162479</v>
      </c>
      <c r="F54" s="16">
        <v>33009270</v>
      </c>
      <c r="G54" s="16">
        <v>19776013</v>
      </c>
      <c r="H54" s="16">
        <v>34555309</v>
      </c>
      <c r="I54" s="16">
        <v>34768909</v>
      </c>
      <c r="J54" s="16">
        <f t="shared" si="2"/>
        <v>213600</v>
      </c>
      <c r="K54" s="17">
        <f t="shared" si="4"/>
        <v>6.1813945868636278E-3</v>
      </c>
      <c r="L54" s="1"/>
    </row>
    <row r="55" spans="1:12" ht="15" hidden="1" customHeight="1" x14ac:dyDescent="0.25">
      <c r="A55" s="14" t="s">
        <v>37</v>
      </c>
      <c r="B55" s="14" t="s">
        <v>37</v>
      </c>
      <c r="C55" s="14" t="s">
        <v>101</v>
      </c>
      <c r="D55" s="15" t="s">
        <v>102</v>
      </c>
      <c r="E55" s="16">
        <v>29306928</v>
      </c>
      <c r="F55" s="16">
        <v>41203860</v>
      </c>
      <c r="G55" s="16">
        <v>26623865</v>
      </c>
      <c r="H55" s="16">
        <v>30537821</v>
      </c>
      <c r="I55" s="16">
        <v>20178618</v>
      </c>
      <c r="J55" s="16">
        <f t="shared" si="2"/>
        <v>-10359203</v>
      </c>
      <c r="K55" s="17">
        <f t="shared" si="4"/>
        <v>-0.33922534944454613</v>
      </c>
      <c r="L55" s="1"/>
    </row>
    <row r="56" spans="1:12" ht="15" hidden="1" customHeight="1" x14ac:dyDescent="0.25">
      <c r="A56" s="14" t="s">
        <v>37</v>
      </c>
      <c r="B56" s="14" t="s">
        <v>37</v>
      </c>
      <c r="C56" s="14" t="s">
        <v>103</v>
      </c>
      <c r="D56" s="15" t="s">
        <v>104</v>
      </c>
      <c r="E56" s="16">
        <v>5130724</v>
      </c>
      <c r="F56" s="16">
        <v>5198080</v>
      </c>
      <c r="G56" s="16">
        <v>3097942</v>
      </c>
      <c r="H56" s="16">
        <v>5346217</v>
      </c>
      <c r="I56" s="16">
        <v>5499200</v>
      </c>
      <c r="J56" s="16">
        <f t="shared" si="2"/>
        <v>152983</v>
      </c>
      <c r="K56" s="17">
        <f t="shared" si="4"/>
        <v>2.8615187150091363E-2</v>
      </c>
      <c r="L56" s="1"/>
    </row>
    <row r="57" spans="1:12" ht="15" hidden="1" customHeight="1" x14ac:dyDescent="0.25">
      <c r="A57" s="14" t="s">
        <v>37</v>
      </c>
      <c r="B57" s="14" t="s">
        <v>37</v>
      </c>
      <c r="C57" s="14" t="s">
        <v>105</v>
      </c>
      <c r="D57" s="15" t="s">
        <v>106</v>
      </c>
      <c r="E57" s="16">
        <v>8105956</v>
      </c>
      <c r="F57" s="16">
        <v>8032029</v>
      </c>
      <c r="G57" s="16">
        <v>5494871</v>
      </c>
      <c r="H57" s="16">
        <v>8446408</v>
      </c>
      <c r="I57" s="16">
        <v>8394221</v>
      </c>
      <c r="J57" s="16">
        <f t="shared" si="2"/>
        <v>-52187</v>
      </c>
      <c r="K57" s="17">
        <f t="shared" si="4"/>
        <v>-6.1786027859416686E-3</v>
      </c>
      <c r="L57" s="1"/>
    </row>
    <row r="58" spans="1:12" ht="15" hidden="1" customHeight="1" x14ac:dyDescent="0.25">
      <c r="A58" s="14" t="s">
        <v>37</v>
      </c>
      <c r="B58" s="14" t="s">
        <v>37</v>
      </c>
      <c r="C58" s="14" t="s">
        <v>107</v>
      </c>
      <c r="D58" s="15" t="s">
        <v>108</v>
      </c>
      <c r="E58" s="16">
        <v>3063639</v>
      </c>
      <c r="F58" s="16">
        <v>3156578</v>
      </c>
      <c r="G58" s="16">
        <v>1572142</v>
      </c>
      <c r="H58" s="16">
        <v>3192319</v>
      </c>
      <c r="I58" s="16">
        <v>3079710</v>
      </c>
      <c r="J58" s="16">
        <f t="shared" si="2"/>
        <v>-112609</v>
      </c>
      <c r="K58" s="17">
        <f t="shared" si="4"/>
        <v>-3.5274983483793446E-2</v>
      </c>
      <c r="L58" s="1"/>
    </row>
    <row r="59" spans="1:12" ht="15" hidden="1" customHeight="1" x14ac:dyDescent="0.25">
      <c r="A59" s="14" t="s">
        <v>37</v>
      </c>
      <c r="B59" s="14" t="s">
        <v>37</v>
      </c>
      <c r="C59" s="14" t="s">
        <v>109</v>
      </c>
      <c r="D59" s="15" t="s">
        <v>110</v>
      </c>
      <c r="E59" s="16">
        <v>10133724</v>
      </c>
      <c r="F59" s="16">
        <v>10068481</v>
      </c>
      <c r="G59" s="16">
        <v>6177247</v>
      </c>
      <c r="H59" s="16">
        <v>10559349</v>
      </c>
      <c r="I59" s="16">
        <v>9904314</v>
      </c>
      <c r="J59" s="16">
        <f t="shared" si="2"/>
        <v>-655035</v>
      </c>
      <c r="K59" s="17">
        <f t="shared" si="4"/>
        <v>-6.2033653779224457E-2</v>
      </c>
      <c r="L59" s="1"/>
    </row>
    <row r="60" spans="1:12" ht="27" hidden="1" customHeight="1" x14ac:dyDescent="0.25">
      <c r="A60" s="14" t="s">
        <v>37</v>
      </c>
      <c r="B60" s="14" t="s">
        <v>37</v>
      </c>
      <c r="C60" s="14" t="s">
        <v>111</v>
      </c>
      <c r="D60" s="15" t="s">
        <v>112</v>
      </c>
      <c r="E60" s="16">
        <v>14839890</v>
      </c>
      <c r="F60" s="16">
        <v>15777619</v>
      </c>
      <c r="G60" s="16">
        <v>8936979</v>
      </c>
      <c r="H60" s="16">
        <v>15463168</v>
      </c>
      <c r="I60" s="16">
        <v>15435519</v>
      </c>
      <c r="J60" s="16">
        <f t="shared" si="2"/>
        <v>-27649</v>
      </c>
      <c r="K60" s="17">
        <f t="shared" si="4"/>
        <v>-1.7880553325165969E-3</v>
      </c>
      <c r="L60" s="1"/>
    </row>
    <row r="61" spans="1:12" ht="15" hidden="1" customHeight="1" x14ac:dyDescent="0.25">
      <c r="A61" s="14" t="s">
        <v>37</v>
      </c>
      <c r="B61" s="14" t="s">
        <v>113</v>
      </c>
      <c r="C61" s="14" t="s">
        <v>37</v>
      </c>
      <c r="D61" s="15" t="s">
        <v>114</v>
      </c>
      <c r="E61" s="16">
        <v>545855050</v>
      </c>
      <c r="F61" s="16">
        <v>578022636</v>
      </c>
      <c r="G61" s="16">
        <v>416384385</v>
      </c>
      <c r="H61" s="16">
        <v>568781548</v>
      </c>
      <c r="I61" s="16">
        <v>577318292</v>
      </c>
      <c r="J61" s="16">
        <f t="shared" si="2"/>
        <v>8536744</v>
      </c>
      <c r="K61" s="17">
        <f t="shared" si="4"/>
        <v>1.5008827255415818E-2</v>
      </c>
      <c r="L61" s="1"/>
    </row>
    <row r="62" spans="1:12" ht="15" hidden="1" customHeight="1" x14ac:dyDescent="0.25">
      <c r="A62" s="14" t="s">
        <v>37</v>
      </c>
      <c r="B62" s="14" t="s">
        <v>37</v>
      </c>
      <c r="C62" s="14" t="s">
        <v>41</v>
      </c>
      <c r="D62" s="15" t="s">
        <v>115</v>
      </c>
      <c r="E62" s="16">
        <v>44153878</v>
      </c>
      <c r="F62" s="16">
        <v>54923702</v>
      </c>
      <c r="G62" s="16">
        <v>27850879</v>
      </c>
      <c r="H62" s="16">
        <v>46008352</v>
      </c>
      <c r="I62" s="16">
        <v>47177161</v>
      </c>
      <c r="J62" s="16">
        <f t="shared" si="2"/>
        <v>1168809</v>
      </c>
      <c r="K62" s="17">
        <f t="shared" si="4"/>
        <v>2.5404278770950108E-2</v>
      </c>
      <c r="L62" s="1"/>
    </row>
    <row r="63" spans="1:12" ht="15" hidden="1" customHeight="1" x14ac:dyDescent="0.25">
      <c r="A63" s="14" t="s">
        <v>37</v>
      </c>
      <c r="B63" s="14" t="s">
        <v>37</v>
      </c>
      <c r="C63" s="14" t="s">
        <v>46</v>
      </c>
      <c r="D63" s="15" t="s">
        <v>116</v>
      </c>
      <c r="E63" s="16">
        <v>24075117</v>
      </c>
      <c r="F63" s="16">
        <v>28316422</v>
      </c>
      <c r="G63" s="16">
        <v>18149029</v>
      </c>
      <c r="H63" s="16">
        <v>25086273</v>
      </c>
      <c r="I63" s="16">
        <v>25552403</v>
      </c>
      <c r="J63" s="16">
        <f t="shared" si="2"/>
        <v>466130</v>
      </c>
      <c r="K63" s="17">
        <f t="shared" si="4"/>
        <v>1.8581078185667517E-2</v>
      </c>
      <c r="L63" s="1"/>
    </row>
    <row r="64" spans="1:12" ht="15" hidden="1" customHeight="1" x14ac:dyDescent="0.25">
      <c r="A64" s="26" t="s">
        <v>37</v>
      </c>
      <c r="B64" s="26" t="s">
        <v>37</v>
      </c>
      <c r="C64" s="26" t="s">
        <v>48</v>
      </c>
      <c r="D64" s="27" t="s">
        <v>117</v>
      </c>
      <c r="E64" s="28">
        <v>243439742</v>
      </c>
      <c r="F64" s="28">
        <v>242585814</v>
      </c>
      <c r="G64" s="28">
        <v>190073476</v>
      </c>
      <c r="H64" s="28">
        <v>253664213</v>
      </c>
      <c r="I64" s="28">
        <v>255521528</v>
      </c>
      <c r="J64" s="28">
        <f t="shared" si="2"/>
        <v>1857315</v>
      </c>
      <c r="K64" s="29">
        <f t="shared" si="4"/>
        <v>7.321943359822696E-3</v>
      </c>
      <c r="L64" s="1"/>
    </row>
    <row r="65" spans="1:12" ht="15" hidden="1" customHeight="1" x14ac:dyDescent="0.25">
      <c r="A65" s="22" t="s">
        <v>37</v>
      </c>
      <c r="B65" s="22" t="s">
        <v>37</v>
      </c>
      <c r="C65" s="22" t="s">
        <v>50</v>
      </c>
      <c r="D65" s="23" t="s">
        <v>118</v>
      </c>
      <c r="E65" s="24">
        <v>92115599</v>
      </c>
      <c r="F65" s="24">
        <v>92587613</v>
      </c>
      <c r="G65" s="24">
        <v>64316517</v>
      </c>
      <c r="H65" s="24">
        <v>95984463</v>
      </c>
      <c r="I65" s="24">
        <v>98521482</v>
      </c>
      <c r="J65" s="24">
        <f t="shared" si="2"/>
        <v>2537019</v>
      </c>
      <c r="K65" s="25">
        <f t="shared" si="4"/>
        <v>2.6431559032632189E-2</v>
      </c>
      <c r="L65" s="1"/>
    </row>
    <row r="66" spans="1:12" ht="15" hidden="1" customHeight="1" x14ac:dyDescent="0.25">
      <c r="A66" s="14" t="s">
        <v>37</v>
      </c>
      <c r="B66" s="14" t="s">
        <v>37</v>
      </c>
      <c r="C66" s="14" t="s">
        <v>63</v>
      </c>
      <c r="D66" s="15" t="s">
        <v>119</v>
      </c>
      <c r="E66" s="16">
        <v>71989172</v>
      </c>
      <c r="F66" s="16">
        <v>85957187</v>
      </c>
      <c r="G66" s="16">
        <v>61214910</v>
      </c>
      <c r="H66" s="16">
        <v>75012720</v>
      </c>
      <c r="I66" s="16">
        <v>77068260</v>
      </c>
      <c r="J66" s="16">
        <f t="shared" si="2"/>
        <v>2055540</v>
      </c>
      <c r="K66" s="17">
        <f t="shared" si="4"/>
        <v>2.7402552527091405E-2</v>
      </c>
      <c r="L66" s="1"/>
    </row>
    <row r="67" spans="1:12" ht="15" hidden="1" customHeight="1" x14ac:dyDescent="0.25">
      <c r="A67" s="14" t="s">
        <v>37</v>
      </c>
      <c r="B67" s="14" t="s">
        <v>37</v>
      </c>
      <c r="C67" s="14" t="s">
        <v>65</v>
      </c>
      <c r="D67" s="15" t="s">
        <v>120</v>
      </c>
      <c r="E67" s="16">
        <v>15203555</v>
      </c>
      <c r="F67" s="16">
        <v>15999641</v>
      </c>
      <c r="G67" s="16">
        <v>9925431</v>
      </c>
      <c r="H67" s="16">
        <v>15842664</v>
      </c>
      <c r="I67" s="16">
        <v>16145060</v>
      </c>
      <c r="J67" s="16">
        <f t="shared" si="2"/>
        <v>302396</v>
      </c>
      <c r="K67" s="17">
        <f t="shared" si="4"/>
        <v>1.9087446404215856E-2</v>
      </c>
      <c r="L67" s="1"/>
    </row>
    <row r="68" spans="1:12" ht="15" hidden="1" customHeight="1" x14ac:dyDescent="0.25">
      <c r="A68" s="14" t="s">
        <v>37</v>
      </c>
      <c r="B68" s="14" t="s">
        <v>37</v>
      </c>
      <c r="C68" s="14" t="s">
        <v>121</v>
      </c>
      <c r="D68" s="15" t="s">
        <v>122</v>
      </c>
      <c r="E68" s="16">
        <v>12530515</v>
      </c>
      <c r="F68" s="16">
        <v>15206373</v>
      </c>
      <c r="G68" s="16">
        <v>9724454</v>
      </c>
      <c r="H68" s="16">
        <v>13056797</v>
      </c>
      <c r="I68" s="16">
        <v>12842948</v>
      </c>
      <c r="J68" s="16">
        <f t="shared" si="2"/>
        <v>-213849</v>
      </c>
      <c r="K68" s="17">
        <f t="shared" si="4"/>
        <v>-1.6378365995887045E-2</v>
      </c>
      <c r="L68" s="1"/>
    </row>
    <row r="69" spans="1:12" ht="15" hidden="1" customHeight="1" x14ac:dyDescent="0.25">
      <c r="A69" s="14" t="s">
        <v>37</v>
      </c>
      <c r="B69" s="14" t="s">
        <v>37</v>
      </c>
      <c r="C69" s="14" t="s">
        <v>101</v>
      </c>
      <c r="D69" s="15" t="s">
        <v>123</v>
      </c>
      <c r="E69" s="16">
        <v>5544450</v>
      </c>
      <c r="F69" s="16">
        <v>5560797</v>
      </c>
      <c r="G69" s="16">
        <v>3208829</v>
      </c>
      <c r="H69" s="16">
        <v>5777317</v>
      </c>
      <c r="I69" s="16">
        <v>5773473</v>
      </c>
      <c r="J69" s="16">
        <f t="shared" si="2"/>
        <v>-3844</v>
      </c>
      <c r="K69" s="17">
        <f t="shared" si="4"/>
        <v>-6.6536075482788979E-4</v>
      </c>
      <c r="L69" s="1"/>
    </row>
    <row r="70" spans="1:12" ht="15" hidden="1" customHeight="1" x14ac:dyDescent="0.25">
      <c r="A70" s="14" t="s">
        <v>37</v>
      </c>
      <c r="B70" s="14" t="s">
        <v>37</v>
      </c>
      <c r="C70" s="14" t="s">
        <v>124</v>
      </c>
      <c r="D70" s="15" t="s">
        <v>125</v>
      </c>
      <c r="E70" s="16">
        <v>4889035</v>
      </c>
      <c r="F70" s="16">
        <v>4847442</v>
      </c>
      <c r="G70" s="16">
        <v>3061331</v>
      </c>
      <c r="H70" s="16">
        <v>5094374</v>
      </c>
      <c r="I70" s="16">
        <v>4766889</v>
      </c>
      <c r="J70" s="16">
        <f t="shared" si="2"/>
        <v>-327485</v>
      </c>
      <c r="K70" s="17">
        <f t="shared" si="4"/>
        <v>-6.4283658796939522E-2</v>
      </c>
      <c r="L70" s="1"/>
    </row>
    <row r="71" spans="1:12" ht="15" hidden="1" customHeight="1" x14ac:dyDescent="0.25">
      <c r="A71" s="14" t="s">
        <v>37</v>
      </c>
      <c r="B71" s="14" t="s">
        <v>37</v>
      </c>
      <c r="C71" s="14" t="s">
        <v>126</v>
      </c>
      <c r="D71" s="15" t="s">
        <v>127</v>
      </c>
      <c r="E71" s="16">
        <v>28419609</v>
      </c>
      <c r="F71" s="16">
        <v>28937273</v>
      </c>
      <c r="G71" s="16">
        <v>22217314</v>
      </c>
      <c r="H71" s="16">
        <v>29613234</v>
      </c>
      <c r="I71" s="16">
        <v>30279211</v>
      </c>
      <c r="J71" s="16">
        <f t="shared" si="2"/>
        <v>665977</v>
      </c>
      <c r="K71" s="17">
        <f t="shared" si="4"/>
        <v>2.2489168187439439E-2</v>
      </c>
      <c r="L71" s="1"/>
    </row>
    <row r="72" spans="1:12" ht="15" hidden="1" customHeight="1" x14ac:dyDescent="0.25">
      <c r="A72" s="14" t="s">
        <v>37</v>
      </c>
      <c r="B72" s="14" t="s">
        <v>37</v>
      </c>
      <c r="C72" s="14" t="s">
        <v>73</v>
      </c>
      <c r="D72" s="15" t="s">
        <v>128</v>
      </c>
      <c r="E72" s="16">
        <v>0</v>
      </c>
      <c r="F72" s="16">
        <v>0</v>
      </c>
      <c r="G72" s="16">
        <v>5087994</v>
      </c>
      <c r="H72" s="16">
        <v>0</v>
      </c>
      <c r="I72" s="16">
        <v>0</v>
      </c>
      <c r="J72" s="18"/>
      <c r="K72" s="17" t="s">
        <v>37</v>
      </c>
      <c r="L72" s="1"/>
    </row>
    <row r="73" spans="1:12" ht="15" hidden="1" customHeight="1" x14ac:dyDescent="0.25">
      <c r="A73" s="14" t="s">
        <v>37</v>
      </c>
      <c r="B73" s="14" t="s">
        <v>37</v>
      </c>
      <c r="C73" s="14" t="s">
        <v>77</v>
      </c>
      <c r="D73" s="15" t="s">
        <v>129</v>
      </c>
      <c r="E73" s="16">
        <v>3494378</v>
      </c>
      <c r="F73" s="16">
        <v>3100372</v>
      </c>
      <c r="G73" s="16">
        <v>1554221</v>
      </c>
      <c r="H73" s="16">
        <v>3641141</v>
      </c>
      <c r="I73" s="16">
        <v>3669877</v>
      </c>
      <c r="J73" s="16">
        <f t="shared" ref="J73:J100" si="5">I73-H73</f>
        <v>28736</v>
      </c>
      <c r="K73" s="17">
        <f t="shared" ref="K73:K100" si="6">(J73/H73)</f>
        <v>7.8920316461241133E-3</v>
      </c>
      <c r="L73" s="1"/>
    </row>
    <row r="74" spans="1:12" ht="15" hidden="1" customHeight="1" x14ac:dyDescent="0.25">
      <c r="A74" s="14" t="s">
        <v>37</v>
      </c>
      <c r="B74" s="14" t="s">
        <v>130</v>
      </c>
      <c r="C74" s="14" t="s">
        <v>37</v>
      </c>
      <c r="D74" s="15" t="s">
        <v>131</v>
      </c>
      <c r="E74" s="16">
        <v>15165239462</v>
      </c>
      <c r="F74" s="16">
        <v>15454188081</v>
      </c>
      <c r="G74" s="16">
        <v>9447918832</v>
      </c>
      <c r="H74" s="16">
        <v>15919265843</v>
      </c>
      <c r="I74" s="16">
        <v>16307715453</v>
      </c>
      <c r="J74" s="16">
        <f t="shared" si="5"/>
        <v>388449610</v>
      </c>
      <c r="K74" s="17">
        <f t="shared" si="6"/>
        <v>2.4401226402711817E-2</v>
      </c>
      <c r="L74" s="1"/>
    </row>
    <row r="75" spans="1:12" ht="15" hidden="1" customHeight="1" x14ac:dyDescent="0.25">
      <c r="A75" s="14" t="s">
        <v>37</v>
      </c>
      <c r="B75" s="14" t="s">
        <v>37</v>
      </c>
      <c r="C75" s="14" t="s">
        <v>41</v>
      </c>
      <c r="D75" s="15" t="s">
        <v>132</v>
      </c>
      <c r="E75" s="16">
        <v>8822768603</v>
      </c>
      <c r="F75" s="16">
        <v>8859126433</v>
      </c>
      <c r="G75" s="16">
        <v>5704890916</v>
      </c>
      <c r="H75" s="16">
        <v>9310411127</v>
      </c>
      <c r="I75" s="16">
        <v>9195700248</v>
      </c>
      <c r="J75" s="16">
        <f t="shared" si="5"/>
        <v>-114710879</v>
      </c>
      <c r="K75" s="17">
        <f t="shared" si="6"/>
        <v>-1.2320710378442991E-2</v>
      </c>
      <c r="L75" s="1"/>
    </row>
    <row r="76" spans="1:12" ht="15" hidden="1" customHeight="1" x14ac:dyDescent="0.25">
      <c r="A76" s="14" t="s">
        <v>37</v>
      </c>
      <c r="B76" s="14" t="s">
        <v>37</v>
      </c>
      <c r="C76" s="14" t="s">
        <v>46</v>
      </c>
      <c r="D76" s="15" t="s">
        <v>133</v>
      </c>
      <c r="E76" s="16">
        <v>38580764</v>
      </c>
      <c r="F76" s="16">
        <v>38347563</v>
      </c>
      <c r="G76" s="16">
        <v>24884952</v>
      </c>
      <c r="H76" s="16">
        <v>40201157</v>
      </c>
      <c r="I76" s="16">
        <v>41510743</v>
      </c>
      <c r="J76" s="16">
        <f t="shared" si="5"/>
        <v>1309586</v>
      </c>
      <c r="K76" s="17">
        <f t="shared" si="6"/>
        <v>3.2575828601151949E-2</v>
      </c>
      <c r="L76" s="1"/>
    </row>
    <row r="77" spans="1:12" ht="15" hidden="1" customHeight="1" x14ac:dyDescent="0.25">
      <c r="A77" s="14" t="s">
        <v>37</v>
      </c>
      <c r="B77" s="14" t="s">
        <v>37</v>
      </c>
      <c r="C77" s="14" t="s">
        <v>48</v>
      </c>
      <c r="D77" s="15" t="s">
        <v>134</v>
      </c>
      <c r="E77" s="16">
        <v>47903824</v>
      </c>
      <c r="F77" s="16">
        <v>49946759</v>
      </c>
      <c r="G77" s="16">
        <v>21354035</v>
      </c>
      <c r="H77" s="16">
        <v>49915786</v>
      </c>
      <c r="I77" s="16">
        <v>47564392</v>
      </c>
      <c r="J77" s="16">
        <f t="shared" si="5"/>
        <v>-2351394</v>
      </c>
      <c r="K77" s="17">
        <f t="shared" si="6"/>
        <v>-4.7107221751451538E-2</v>
      </c>
      <c r="L77" s="1"/>
    </row>
    <row r="78" spans="1:12" ht="15" hidden="1" customHeight="1" x14ac:dyDescent="0.25">
      <c r="A78" s="14" t="s">
        <v>37</v>
      </c>
      <c r="B78" s="14" t="s">
        <v>37</v>
      </c>
      <c r="C78" s="14" t="s">
        <v>50</v>
      </c>
      <c r="D78" s="15" t="s">
        <v>135</v>
      </c>
      <c r="E78" s="16">
        <v>420000598</v>
      </c>
      <c r="F78" s="16">
        <v>420562662</v>
      </c>
      <c r="G78" s="16">
        <v>310423381</v>
      </c>
      <c r="H78" s="16">
        <v>437640625</v>
      </c>
      <c r="I78" s="16">
        <v>443393656</v>
      </c>
      <c r="J78" s="16">
        <f t="shared" si="5"/>
        <v>5753031</v>
      </c>
      <c r="K78" s="17">
        <f t="shared" si="6"/>
        <v>1.3145559784355028E-2</v>
      </c>
      <c r="L78" s="1"/>
    </row>
    <row r="79" spans="1:12" ht="15" hidden="1" customHeight="1" x14ac:dyDescent="0.25">
      <c r="A79" s="14" t="s">
        <v>37</v>
      </c>
      <c r="B79" s="14" t="s">
        <v>37</v>
      </c>
      <c r="C79" s="14" t="s">
        <v>69</v>
      </c>
      <c r="D79" s="15" t="s">
        <v>136</v>
      </c>
      <c r="E79" s="16">
        <v>1494842651</v>
      </c>
      <c r="F79" s="16">
        <v>1525419472</v>
      </c>
      <c r="G79" s="16">
        <v>879601682</v>
      </c>
      <c r="H79" s="16">
        <v>1557626043</v>
      </c>
      <c r="I79" s="16">
        <v>1552234344</v>
      </c>
      <c r="J79" s="16">
        <f t="shared" si="5"/>
        <v>-5391699</v>
      </c>
      <c r="K79" s="17">
        <f t="shared" si="6"/>
        <v>-3.4614848822221446E-3</v>
      </c>
      <c r="L79" s="1"/>
    </row>
    <row r="80" spans="1:12" ht="15" hidden="1" customHeight="1" x14ac:dyDescent="0.25">
      <c r="A80" s="14" t="s">
        <v>37</v>
      </c>
      <c r="B80" s="14" t="s">
        <v>37</v>
      </c>
      <c r="C80" s="14" t="s">
        <v>137</v>
      </c>
      <c r="D80" s="15" t="s">
        <v>138</v>
      </c>
      <c r="E80" s="16">
        <v>715728149</v>
      </c>
      <c r="F80" s="16">
        <v>707949321</v>
      </c>
      <c r="G80" s="16">
        <v>500071512</v>
      </c>
      <c r="H80" s="16">
        <v>745788724</v>
      </c>
      <c r="I80" s="16">
        <v>786288303</v>
      </c>
      <c r="J80" s="16">
        <f t="shared" si="5"/>
        <v>40499579</v>
      </c>
      <c r="K80" s="17">
        <f t="shared" si="6"/>
        <v>5.4304359527967333E-2</v>
      </c>
      <c r="L80" s="1"/>
    </row>
    <row r="81" spans="1:12" ht="15" hidden="1" customHeight="1" x14ac:dyDescent="0.25">
      <c r="A81" s="14" t="s">
        <v>37</v>
      </c>
      <c r="B81" s="14" t="s">
        <v>37</v>
      </c>
      <c r="C81" s="14" t="s">
        <v>139</v>
      </c>
      <c r="D81" s="15" t="s">
        <v>140</v>
      </c>
      <c r="E81" s="16">
        <v>107502</v>
      </c>
      <c r="F81" s="16">
        <v>102507</v>
      </c>
      <c r="G81" s="16">
        <v>39112</v>
      </c>
      <c r="H81" s="16">
        <v>112016</v>
      </c>
      <c r="I81" s="16">
        <v>96060</v>
      </c>
      <c r="J81" s="16">
        <f t="shared" si="5"/>
        <v>-15956</v>
      </c>
      <c r="K81" s="17">
        <f t="shared" si="6"/>
        <v>-0.14244393658048851</v>
      </c>
      <c r="L81" s="1"/>
    </row>
    <row r="82" spans="1:12" ht="15" hidden="1" customHeight="1" x14ac:dyDescent="0.25">
      <c r="A82" s="14" t="s">
        <v>37</v>
      </c>
      <c r="B82" s="14" t="s">
        <v>37</v>
      </c>
      <c r="C82" s="14" t="s">
        <v>121</v>
      </c>
      <c r="D82" s="15" t="s">
        <v>141</v>
      </c>
      <c r="E82" s="16">
        <v>2115550</v>
      </c>
      <c r="F82" s="16">
        <v>2151952</v>
      </c>
      <c r="G82" s="16">
        <v>1255413</v>
      </c>
      <c r="H82" s="16">
        <v>2204402</v>
      </c>
      <c r="I82" s="16">
        <v>2241753</v>
      </c>
      <c r="J82" s="16">
        <f t="shared" si="5"/>
        <v>37351</v>
      </c>
      <c r="K82" s="17">
        <f t="shared" si="6"/>
        <v>1.6943824220809089E-2</v>
      </c>
      <c r="L82" s="1"/>
    </row>
    <row r="83" spans="1:12" ht="15" hidden="1" customHeight="1" x14ac:dyDescent="0.25">
      <c r="A83" s="14" t="s">
        <v>37</v>
      </c>
      <c r="B83" s="14" t="s">
        <v>37</v>
      </c>
      <c r="C83" s="14" t="s">
        <v>124</v>
      </c>
      <c r="D83" s="15" t="s">
        <v>142</v>
      </c>
      <c r="E83" s="16">
        <v>382168125</v>
      </c>
      <c r="F83" s="16">
        <v>382091772</v>
      </c>
      <c r="G83" s="16">
        <v>186661408</v>
      </c>
      <c r="H83" s="16">
        <v>398219192</v>
      </c>
      <c r="I83" s="16">
        <v>455726365</v>
      </c>
      <c r="J83" s="16">
        <f t="shared" si="5"/>
        <v>57507173</v>
      </c>
      <c r="K83" s="17">
        <f t="shared" si="6"/>
        <v>0.14441085250356292</v>
      </c>
      <c r="L83" s="1"/>
    </row>
    <row r="84" spans="1:12" ht="15" hidden="1" customHeight="1" x14ac:dyDescent="0.25">
      <c r="A84" s="14" t="s">
        <v>37</v>
      </c>
      <c r="B84" s="14" t="s">
        <v>37</v>
      </c>
      <c r="C84" s="14" t="s">
        <v>143</v>
      </c>
      <c r="D84" s="15" t="s">
        <v>144</v>
      </c>
      <c r="E84" s="16">
        <v>3856663</v>
      </c>
      <c r="F84" s="16">
        <v>5884087</v>
      </c>
      <c r="G84" s="16">
        <v>3527672</v>
      </c>
      <c r="H84" s="16">
        <v>4018644</v>
      </c>
      <c r="I84" s="16">
        <v>4228764</v>
      </c>
      <c r="J84" s="16">
        <f t="shared" si="5"/>
        <v>210120</v>
      </c>
      <c r="K84" s="17">
        <f t="shared" si="6"/>
        <v>5.2286293585597533E-2</v>
      </c>
      <c r="L84" s="1"/>
    </row>
    <row r="85" spans="1:12" ht="15" hidden="1" customHeight="1" x14ac:dyDescent="0.25">
      <c r="A85" s="14" t="s">
        <v>37</v>
      </c>
      <c r="B85" s="14" t="s">
        <v>37</v>
      </c>
      <c r="C85" s="14" t="s">
        <v>145</v>
      </c>
      <c r="D85" s="15" t="s">
        <v>146</v>
      </c>
      <c r="E85" s="16">
        <v>2955876</v>
      </c>
      <c r="F85" s="16">
        <v>4103329</v>
      </c>
      <c r="G85" s="16">
        <v>8529558</v>
      </c>
      <c r="H85" s="16">
        <v>3080024</v>
      </c>
      <c r="I85" s="16">
        <v>3082319</v>
      </c>
      <c r="J85" s="16">
        <f t="shared" si="5"/>
        <v>2295</v>
      </c>
      <c r="K85" s="17">
        <f t="shared" si="6"/>
        <v>7.451240639683327E-4</v>
      </c>
      <c r="L85" s="1"/>
    </row>
    <row r="86" spans="1:12" ht="15" hidden="1" customHeight="1" x14ac:dyDescent="0.25">
      <c r="A86" s="14" t="s">
        <v>37</v>
      </c>
      <c r="B86" s="14" t="s">
        <v>37</v>
      </c>
      <c r="C86" s="14" t="s">
        <v>103</v>
      </c>
      <c r="D86" s="15" t="s">
        <v>147</v>
      </c>
      <c r="E86" s="16">
        <v>2788037</v>
      </c>
      <c r="F86" s="16">
        <v>3931159</v>
      </c>
      <c r="G86" s="16">
        <v>6994489</v>
      </c>
      <c r="H86" s="16">
        <v>2905135</v>
      </c>
      <c r="I86" s="16">
        <v>3010538</v>
      </c>
      <c r="J86" s="16">
        <f t="shared" si="5"/>
        <v>105403</v>
      </c>
      <c r="K86" s="17">
        <f t="shared" si="6"/>
        <v>3.6281618582268985E-2</v>
      </c>
      <c r="L86" s="1"/>
    </row>
    <row r="87" spans="1:12" ht="15" hidden="1" customHeight="1" x14ac:dyDescent="0.25">
      <c r="A87" s="14" t="s">
        <v>37</v>
      </c>
      <c r="B87" s="14" t="s">
        <v>37</v>
      </c>
      <c r="C87" s="14" t="s">
        <v>148</v>
      </c>
      <c r="D87" s="15" t="s">
        <v>149</v>
      </c>
      <c r="E87" s="16">
        <v>3438543</v>
      </c>
      <c r="F87" s="16">
        <v>4448980</v>
      </c>
      <c r="G87" s="16">
        <v>9390462</v>
      </c>
      <c r="H87" s="16">
        <v>3582963</v>
      </c>
      <c r="I87" s="16">
        <v>3591603</v>
      </c>
      <c r="J87" s="16">
        <f t="shared" si="5"/>
        <v>8640</v>
      </c>
      <c r="K87" s="17">
        <f t="shared" si="6"/>
        <v>2.4114120073246638E-3</v>
      </c>
      <c r="L87" s="1"/>
    </row>
    <row r="88" spans="1:12" ht="15" hidden="1" customHeight="1" x14ac:dyDescent="0.25">
      <c r="A88" s="14" t="s">
        <v>37</v>
      </c>
      <c r="B88" s="14" t="s">
        <v>37</v>
      </c>
      <c r="C88" s="14" t="s">
        <v>105</v>
      </c>
      <c r="D88" s="15" t="s">
        <v>150</v>
      </c>
      <c r="E88" s="16">
        <v>3503610</v>
      </c>
      <c r="F88" s="16">
        <v>6528132</v>
      </c>
      <c r="G88" s="16">
        <v>5017671</v>
      </c>
      <c r="H88" s="16">
        <v>3650764</v>
      </c>
      <c r="I88" s="16">
        <v>3799322</v>
      </c>
      <c r="J88" s="16">
        <f t="shared" si="5"/>
        <v>148558</v>
      </c>
      <c r="K88" s="17">
        <f t="shared" si="6"/>
        <v>4.0692304405324474E-2</v>
      </c>
      <c r="L88" s="1"/>
    </row>
    <row r="89" spans="1:12" ht="15" hidden="1" customHeight="1" x14ac:dyDescent="0.25">
      <c r="A89" s="14" t="s">
        <v>37</v>
      </c>
      <c r="B89" s="14" t="s">
        <v>37</v>
      </c>
      <c r="C89" s="14" t="s">
        <v>107</v>
      </c>
      <c r="D89" s="15" t="s">
        <v>151</v>
      </c>
      <c r="E89" s="16">
        <v>2936901</v>
      </c>
      <c r="F89" s="16">
        <v>4289606</v>
      </c>
      <c r="G89" s="16">
        <v>8261920</v>
      </c>
      <c r="H89" s="16">
        <v>3060252</v>
      </c>
      <c r="I89" s="16">
        <v>3153366</v>
      </c>
      <c r="J89" s="16">
        <f t="shared" si="5"/>
        <v>93114</v>
      </c>
      <c r="K89" s="17">
        <f t="shared" si="6"/>
        <v>3.0426906019504277E-2</v>
      </c>
      <c r="L89" s="1"/>
    </row>
    <row r="90" spans="1:12" ht="15" hidden="1" customHeight="1" x14ac:dyDescent="0.25">
      <c r="A90" s="14" t="s">
        <v>37</v>
      </c>
      <c r="B90" s="14" t="s">
        <v>37</v>
      </c>
      <c r="C90" s="14" t="s">
        <v>109</v>
      </c>
      <c r="D90" s="15" t="s">
        <v>152</v>
      </c>
      <c r="E90" s="16">
        <v>3378775</v>
      </c>
      <c r="F90" s="16">
        <v>5035142</v>
      </c>
      <c r="G90" s="16">
        <v>12903789</v>
      </c>
      <c r="H90" s="16">
        <v>3520685</v>
      </c>
      <c r="I90" s="16">
        <v>3552287</v>
      </c>
      <c r="J90" s="16">
        <f t="shared" si="5"/>
        <v>31602</v>
      </c>
      <c r="K90" s="17">
        <f t="shared" si="6"/>
        <v>8.9760941407709006E-3</v>
      </c>
      <c r="L90" s="1"/>
    </row>
    <row r="91" spans="1:12" ht="15" hidden="1" customHeight="1" x14ac:dyDescent="0.25">
      <c r="A91" s="14" t="s">
        <v>37</v>
      </c>
      <c r="B91" s="14" t="s">
        <v>37</v>
      </c>
      <c r="C91" s="14" t="s">
        <v>111</v>
      </c>
      <c r="D91" s="15" t="s">
        <v>153</v>
      </c>
      <c r="E91" s="16">
        <v>3477855</v>
      </c>
      <c r="F91" s="16">
        <v>5625164</v>
      </c>
      <c r="G91" s="16">
        <v>9711361</v>
      </c>
      <c r="H91" s="16">
        <v>3623927</v>
      </c>
      <c r="I91" s="16">
        <v>3715121</v>
      </c>
      <c r="J91" s="16">
        <f t="shared" si="5"/>
        <v>91194</v>
      </c>
      <c r="K91" s="17">
        <f t="shared" si="6"/>
        <v>2.5164414183839797E-2</v>
      </c>
      <c r="L91" s="1"/>
    </row>
    <row r="92" spans="1:12" ht="15" hidden="1" customHeight="1" x14ac:dyDescent="0.25">
      <c r="A92" s="14" t="s">
        <v>37</v>
      </c>
      <c r="B92" s="14" t="s">
        <v>37</v>
      </c>
      <c r="C92" s="14" t="s">
        <v>154</v>
      </c>
      <c r="D92" s="15" t="s">
        <v>155</v>
      </c>
      <c r="E92" s="16">
        <v>3143675</v>
      </c>
      <c r="F92" s="16">
        <v>8092628</v>
      </c>
      <c r="G92" s="16">
        <v>6332634</v>
      </c>
      <c r="H92" s="16">
        <v>3275712</v>
      </c>
      <c r="I92" s="16">
        <v>3285479</v>
      </c>
      <c r="J92" s="16">
        <f t="shared" si="5"/>
        <v>9767</v>
      </c>
      <c r="K92" s="17">
        <f t="shared" si="6"/>
        <v>2.9816418537404999E-3</v>
      </c>
      <c r="L92" s="1"/>
    </row>
    <row r="93" spans="1:12" ht="15" hidden="1" customHeight="1" x14ac:dyDescent="0.25">
      <c r="A93" s="26" t="s">
        <v>37</v>
      </c>
      <c r="B93" s="26" t="s">
        <v>37</v>
      </c>
      <c r="C93" s="26" t="s">
        <v>156</v>
      </c>
      <c r="D93" s="27" t="s">
        <v>157</v>
      </c>
      <c r="E93" s="28">
        <v>3120024</v>
      </c>
      <c r="F93" s="28">
        <v>4053257</v>
      </c>
      <c r="G93" s="28">
        <v>4741213</v>
      </c>
      <c r="H93" s="28">
        <v>3251067</v>
      </c>
      <c r="I93" s="28">
        <v>3326237</v>
      </c>
      <c r="J93" s="28">
        <f t="shared" si="5"/>
        <v>75170</v>
      </c>
      <c r="K93" s="29">
        <f t="shared" si="6"/>
        <v>2.3121639757039767E-2</v>
      </c>
      <c r="L93" s="1"/>
    </row>
    <row r="94" spans="1:12" ht="15" hidden="1" customHeight="1" x14ac:dyDescent="0.25">
      <c r="A94" s="22" t="s">
        <v>37</v>
      </c>
      <c r="B94" s="22" t="s">
        <v>37</v>
      </c>
      <c r="C94" s="22" t="s">
        <v>158</v>
      </c>
      <c r="D94" s="23" t="s">
        <v>159</v>
      </c>
      <c r="E94" s="24">
        <v>3071201</v>
      </c>
      <c r="F94" s="24">
        <v>4278423</v>
      </c>
      <c r="G94" s="24">
        <v>9330040</v>
      </c>
      <c r="H94" s="24">
        <v>3200194</v>
      </c>
      <c r="I94" s="24">
        <v>3292770</v>
      </c>
      <c r="J94" s="24">
        <f t="shared" si="5"/>
        <v>92576</v>
      </c>
      <c r="K94" s="25">
        <f t="shared" si="6"/>
        <v>2.8928246225072604E-2</v>
      </c>
      <c r="L94" s="1"/>
    </row>
    <row r="95" spans="1:12" ht="15" hidden="1" customHeight="1" x14ac:dyDescent="0.25">
      <c r="A95" s="14" t="s">
        <v>37</v>
      </c>
      <c r="B95" s="14" t="s">
        <v>37</v>
      </c>
      <c r="C95" s="14" t="s">
        <v>126</v>
      </c>
      <c r="D95" s="15" t="s">
        <v>160</v>
      </c>
      <c r="E95" s="16">
        <v>4630913</v>
      </c>
      <c r="F95" s="16">
        <v>6469410</v>
      </c>
      <c r="G95" s="16">
        <v>4462087</v>
      </c>
      <c r="H95" s="16">
        <v>4825413</v>
      </c>
      <c r="I95" s="16">
        <v>4164325</v>
      </c>
      <c r="J95" s="16">
        <f t="shared" si="5"/>
        <v>-661088</v>
      </c>
      <c r="K95" s="17">
        <f t="shared" si="6"/>
        <v>-0.13700133024883052</v>
      </c>
      <c r="L95" s="1"/>
    </row>
    <row r="96" spans="1:12" ht="15" hidden="1" customHeight="1" x14ac:dyDescent="0.25">
      <c r="A96" s="14" t="s">
        <v>37</v>
      </c>
      <c r="B96" s="14" t="s">
        <v>37</v>
      </c>
      <c r="C96" s="14" t="s">
        <v>73</v>
      </c>
      <c r="D96" s="15" t="s">
        <v>161</v>
      </c>
      <c r="E96" s="16">
        <v>4776735</v>
      </c>
      <c r="F96" s="16">
        <v>2077113</v>
      </c>
      <c r="G96" s="16">
        <v>1727864</v>
      </c>
      <c r="H96" s="16">
        <v>4977359</v>
      </c>
      <c r="I96" s="16">
        <v>4386730</v>
      </c>
      <c r="J96" s="16">
        <f t="shared" si="5"/>
        <v>-590629</v>
      </c>
      <c r="K96" s="17">
        <f t="shared" si="6"/>
        <v>-0.11866313038701849</v>
      </c>
      <c r="L96" s="1"/>
    </row>
    <row r="97" spans="1:12" ht="15" hidden="1" customHeight="1" x14ac:dyDescent="0.25">
      <c r="A97" s="14" t="s">
        <v>37</v>
      </c>
      <c r="B97" s="14" t="s">
        <v>37</v>
      </c>
      <c r="C97" s="14" t="s">
        <v>75</v>
      </c>
      <c r="D97" s="15" t="s">
        <v>162</v>
      </c>
      <c r="E97" s="16">
        <v>4093203</v>
      </c>
      <c r="F97" s="16">
        <v>2544664</v>
      </c>
      <c r="G97" s="16">
        <v>1243227</v>
      </c>
      <c r="H97" s="16">
        <v>4265119</v>
      </c>
      <c r="I97" s="16">
        <v>4856215</v>
      </c>
      <c r="J97" s="16">
        <f t="shared" si="5"/>
        <v>591096</v>
      </c>
      <c r="K97" s="17">
        <f t="shared" si="6"/>
        <v>0.13858839577512375</v>
      </c>
      <c r="L97" s="1"/>
    </row>
    <row r="98" spans="1:12" ht="15" hidden="1" customHeight="1" x14ac:dyDescent="0.25">
      <c r="A98" s="14" t="s">
        <v>37</v>
      </c>
      <c r="B98" s="14" t="s">
        <v>37</v>
      </c>
      <c r="C98" s="14" t="s">
        <v>77</v>
      </c>
      <c r="D98" s="15" t="s">
        <v>163</v>
      </c>
      <c r="E98" s="16">
        <v>4208814</v>
      </c>
      <c r="F98" s="16">
        <v>5670434</v>
      </c>
      <c r="G98" s="16">
        <v>5392716</v>
      </c>
      <c r="H98" s="16">
        <v>4385585</v>
      </c>
      <c r="I98" s="16">
        <v>3981605</v>
      </c>
      <c r="J98" s="16">
        <f t="shared" si="5"/>
        <v>-403980</v>
      </c>
      <c r="K98" s="17">
        <f t="shared" si="6"/>
        <v>-9.2115419037597041E-2</v>
      </c>
      <c r="L98" s="1"/>
    </row>
    <row r="99" spans="1:12" ht="15" hidden="1" customHeight="1" x14ac:dyDescent="0.25">
      <c r="A99" s="14" t="s">
        <v>37</v>
      </c>
      <c r="B99" s="14" t="s">
        <v>37</v>
      </c>
      <c r="C99" s="14" t="s">
        <v>164</v>
      </c>
      <c r="D99" s="15" t="s">
        <v>165</v>
      </c>
      <c r="E99" s="16">
        <v>4948661</v>
      </c>
      <c r="F99" s="16">
        <v>9350943</v>
      </c>
      <c r="G99" s="16">
        <v>7139457</v>
      </c>
      <c r="H99" s="16">
        <v>5156505</v>
      </c>
      <c r="I99" s="16">
        <v>4783565</v>
      </c>
      <c r="J99" s="16">
        <f t="shared" si="5"/>
        <v>-372940</v>
      </c>
      <c r="K99" s="17">
        <f t="shared" si="6"/>
        <v>-7.2324180816269928E-2</v>
      </c>
      <c r="L99" s="1"/>
    </row>
    <row r="100" spans="1:12" ht="15" hidden="1" customHeight="1" x14ac:dyDescent="0.25">
      <c r="A100" s="14" t="s">
        <v>37</v>
      </c>
      <c r="B100" s="14" t="s">
        <v>37</v>
      </c>
      <c r="C100" s="14" t="s">
        <v>79</v>
      </c>
      <c r="D100" s="15" t="s">
        <v>166</v>
      </c>
      <c r="E100" s="16">
        <v>5001711</v>
      </c>
      <c r="F100" s="16">
        <v>22916482</v>
      </c>
      <c r="G100" s="16">
        <v>17220684</v>
      </c>
      <c r="H100" s="16">
        <v>5211784</v>
      </c>
      <c r="I100" s="16">
        <v>4801533</v>
      </c>
      <c r="J100" s="16">
        <f t="shared" si="5"/>
        <v>-410251</v>
      </c>
      <c r="K100" s="17">
        <f t="shared" si="6"/>
        <v>-7.8716040419173169E-2</v>
      </c>
      <c r="L100" s="1"/>
    </row>
    <row r="101" spans="1:12" ht="15" hidden="1" customHeight="1" x14ac:dyDescent="0.25">
      <c r="A101" s="14" t="s">
        <v>37</v>
      </c>
      <c r="B101" s="14" t="s">
        <v>37</v>
      </c>
      <c r="C101" s="14" t="s">
        <v>81</v>
      </c>
      <c r="D101" s="15" t="s">
        <v>167</v>
      </c>
      <c r="E101" s="16">
        <v>1515806</v>
      </c>
      <c r="F101" s="16">
        <v>1502154</v>
      </c>
      <c r="G101" s="16">
        <v>57600</v>
      </c>
      <c r="H101" s="16">
        <v>1579471</v>
      </c>
      <c r="I101" s="16">
        <v>1579471</v>
      </c>
      <c r="J101" s="18"/>
      <c r="K101" s="17" t="s">
        <v>37</v>
      </c>
      <c r="L101" s="1"/>
    </row>
    <row r="102" spans="1:12" ht="15" hidden="1" customHeight="1" x14ac:dyDescent="0.25">
      <c r="A102" s="14" t="s">
        <v>37</v>
      </c>
      <c r="B102" s="14" t="s">
        <v>37</v>
      </c>
      <c r="C102" s="14" t="s">
        <v>168</v>
      </c>
      <c r="D102" s="15" t="s">
        <v>169</v>
      </c>
      <c r="E102" s="16">
        <v>2223249</v>
      </c>
      <c r="F102" s="16">
        <v>2169553</v>
      </c>
      <c r="G102" s="16">
        <v>67000</v>
      </c>
      <c r="H102" s="16">
        <v>2316628</v>
      </c>
      <c r="I102" s="16">
        <v>2316628</v>
      </c>
      <c r="J102" s="18"/>
      <c r="K102" s="17" t="s">
        <v>37</v>
      </c>
      <c r="L102" s="1"/>
    </row>
    <row r="103" spans="1:12" ht="15" hidden="1" customHeight="1" x14ac:dyDescent="0.25">
      <c r="A103" s="14" t="s">
        <v>37</v>
      </c>
      <c r="B103" s="14" t="s">
        <v>37</v>
      </c>
      <c r="C103" s="14" t="s">
        <v>170</v>
      </c>
      <c r="D103" s="15" t="s">
        <v>171</v>
      </c>
      <c r="E103" s="16">
        <v>2073796</v>
      </c>
      <c r="F103" s="16">
        <v>1600069</v>
      </c>
      <c r="G103" s="16">
        <v>119000</v>
      </c>
      <c r="H103" s="16">
        <v>2160897</v>
      </c>
      <c r="I103" s="16">
        <v>2160897</v>
      </c>
      <c r="J103" s="18"/>
      <c r="K103" s="17" t="s">
        <v>37</v>
      </c>
      <c r="L103" s="1"/>
    </row>
    <row r="104" spans="1:12" ht="15" hidden="1" customHeight="1" x14ac:dyDescent="0.25">
      <c r="A104" s="14" t="s">
        <v>37</v>
      </c>
      <c r="B104" s="14" t="s">
        <v>37</v>
      </c>
      <c r="C104" s="14" t="s">
        <v>172</v>
      </c>
      <c r="D104" s="15" t="s">
        <v>173</v>
      </c>
      <c r="E104" s="16">
        <v>2045835</v>
      </c>
      <c r="F104" s="16">
        <v>1597735</v>
      </c>
      <c r="G104" s="16">
        <v>84700</v>
      </c>
      <c r="H104" s="16">
        <v>2131761</v>
      </c>
      <c r="I104" s="16">
        <v>2131761</v>
      </c>
      <c r="J104" s="18"/>
      <c r="K104" s="17" t="s">
        <v>37</v>
      </c>
      <c r="L104" s="1"/>
    </row>
    <row r="105" spans="1:12" ht="15" hidden="1" customHeight="1" x14ac:dyDescent="0.25">
      <c r="A105" s="14" t="s">
        <v>37</v>
      </c>
      <c r="B105" s="14" t="s">
        <v>37</v>
      </c>
      <c r="C105" s="14" t="s">
        <v>174</v>
      </c>
      <c r="D105" s="15" t="s">
        <v>175</v>
      </c>
      <c r="E105" s="16">
        <v>1835146</v>
      </c>
      <c r="F105" s="16">
        <v>1818645</v>
      </c>
      <c r="G105" s="16">
        <v>642137</v>
      </c>
      <c r="H105" s="16">
        <v>1912225</v>
      </c>
      <c r="I105" s="16">
        <v>2945423</v>
      </c>
      <c r="J105" s="16">
        <f t="shared" ref="J105:J135" si="7">I105-H105</f>
        <v>1033198</v>
      </c>
      <c r="K105" s="17">
        <f t="shared" ref="K105:K121" si="8">(J105/H105)</f>
        <v>0.54031194027899432</v>
      </c>
      <c r="L105" s="1"/>
    </row>
    <row r="106" spans="1:12" ht="15" hidden="1" customHeight="1" x14ac:dyDescent="0.25">
      <c r="A106" s="14" t="s">
        <v>37</v>
      </c>
      <c r="B106" s="14" t="s">
        <v>37</v>
      </c>
      <c r="C106" s="14" t="s">
        <v>176</v>
      </c>
      <c r="D106" s="15" t="s">
        <v>177</v>
      </c>
      <c r="E106" s="16">
        <v>2114363</v>
      </c>
      <c r="F106" s="16">
        <v>2190604</v>
      </c>
      <c r="G106" s="16">
        <v>962314</v>
      </c>
      <c r="H106" s="16">
        <v>2203169</v>
      </c>
      <c r="I106" s="16">
        <v>3771472</v>
      </c>
      <c r="J106" s="16">
        <f t="shared" si="7"/>
        <v>1568303</v>
      </c>
      <c r="K106" s="17">
        <f t="shared" si="8"/>
        <v>0.71183962737311568</v>
      </c>
      <c r="L106" s="1"/>
    </row>
    <row r="107" spans="1:12" ht="15" hidden="1" customHeight="1" x14ac:dyDescent="0.25">
      <c r="A107" s="14" t="s">
        <v>37</v>
      </c>
      <c r="B107" s="14" t="s">
        <v>37</v>
      </c>
      <c r="C107" s="14" t="s">
        <v>178</v>
      </c>
      <c r="D107" s="15" t="s">
        <v>179</v>
      </c>
      <c r="E107" s="16">
        <v>2219807</v>
      </c>
      <c r="F107" s="16">
        <v>2199873</v>
      </c>
      <c r="G107" s="16">
        <v>787940</v>
      </c>
      <c r="H107" s="16">
        <v>2313040</v>
      </c>
      <c r="I107" s="16">
        <v>3569691</v>
      </c>
      <c r="J107" s="16">
        <f t="shared" si="7"/>
        <v>1256651</v>
      </c>
      <c r="K107" s="17">
        <f t="shared" si="8"/>
        <v>0.54328978314253107</v>
      </c>
      <c r="L107" s="1"/>
    </row>
    <row r="108" spans="1:12" ht="15" hidden="1" customHeight="1" x14ac:dyDescent="0.25">
      <c r="A108" s="14" t="s">
        <v>37</v>
      </c>
      <c r="B108" s="14" t="s">
        <v>37</v>
      </c>
      <c r="C108" s="14" t="s">
        <v>180</v>
      </c>
      <c r="D108" s="15" t="s">
        <v>181</v>
      </c>
      <c r="E108" s="16">
        <v>2269290</v>
      </c>
      <c r="F108" s="16">
        <v>1616387</v>
      </c>
      <c r="G108" s="16">
        <v>77000</v>
      </c>
      <c r="H108" s="16">
        <v>2364602</v>
      </c>
      <c r="I108" s="16">
        <v>3830656</v>
      </c>
      <c r="J108" s="16">
        <f t="shared" si="7"/>
        <v>1466054</v>
      </c>
      <c r="K108" s="17">
        <f t="shared" si="8"/>
        <v>0.62000032140715433</v>
      </c>
      <c r="L108" s="1"/>
    </row>
    <row r="109" spans="1:12" ht="15" hidden="1" customHeight="1" x14ac:dyDescent="0.25">
      <c r="A109" s="14" t="s">
        <v>37</v>
      </c>
      <c r="B109" s="14" t="s">
        <v>37</v>
      </c>
      <c r="C109" s="14" t="s">
        <v>182</v>
      </c>
      <c r="D109" s="15" t="s">
        <v>183</v>
      </c>
      <c r="E109" s="16">
        <v>2335460</v>
      </c>
      <c r="F109" s="16">
        <v>2314493</v>
      </c>
      <c r="G109" s="16">
        <v>864000</v>
      </c>
      <c r="H109" s="16">
        <v>2433551</v>
      </c>
      <c r="I109" s="16">
        <v>2889317</v>
      </c>
      <c r="J109" s="16">
        <f t="shared" si="7"/>
        <v>455766</v>
      </c>
      <c r="K109" s="17">
        <f t="shared" si="8"/>
        <v>0.18728434292110582</v>
      </c>
      <c r="L109" s="1"/>
    </row>
    <row r="110" spans="1:12" ht="15" hidden="1" customHeight="1" x14ac:dyDescent="0.25">
      <c r="A110" s="14" t="s">
        <v>37</v>
      </c>
      <c r="B110" s="14" t="s">
        <v>37</v>
      </c>
      <c r="C110" s="14" t="s">
        <v>184</v>
      </c>
      <c r="D110" s="15" t="s">
        <v>185</v>
      </c>
      <c r="E110" s="16">
        <v>2386293</v>
      </c>
      <c r="F110" s="16">
        <v>2374358</v>
      </c>
      <c r="G110" s="16">
        <v>690000</v>
      </c>
      <c r="H110" s="16">
        <v>2486519</v>
      </c>
      <c r="I110" s="16">
        <v>2779545</v>
      </c>
      <c r="J110" s="16">
        <f t="shared" si="7"/>
        <v>293026</v>
      </c>
      <c r="K110" s="17">
        <f t="shared" si="8"/>
        <v>0.11784587208060747</v>
      </c>
      <c r="L110" s="1"/>
    </row>
    <row r="111" spans="1:12" ht="15" hidden="1" customHeight="1" x14ac:dyDescent="0.25">
      <c r="A111" s="14" t="s">
        <v>37</v>
      </c>
      <c r="B111" s="14" t="s">
        <v>37</v>
      </c>
      <c r="C111" s="14" t="s">
        <v>186</v>
      </c>
      <c r="D111" s="15" t="s">
        <v>187</v>
      </c>
      <c r="E111" s="16">
        <v>944344</v>
      </c>
      <c r="F111" s="16">
        <v>936268</v>
      </c>
      <c r="G111" s="16">
        <v>0</v>
      </c>
      <c r="H111" s="16">
        <v>984008</v>
      </c>
      <c r="I111" s="16">
        <v>2479887</v>
      </c>
      <c r="J111" s="16">
        <f t="shared" si="7"/>
        <v>1495879</v>
      </c>
      <c r="K111" s="17">
        <f t="shared" si="8"/>
        <v>1.520189876505069</v>
      </c>
      <c r="L111" s="1"/>
    </row>
    <row r="112" spans="1:12" ht="15" hidden="1" customHeight="1" x14ac:dyDescent="0.25">
      <c r="A112" s="14" t="s">
        <v>37</v>
      </c>
      <c r="B112" s="14" t="s">
        <v>37</v>
      </c>
      <c r="C112" s="14" t="s">
        <v>188</v>
      </c>
      <c r="D112" s="15" t="s">
        <v>189</v>
      </c>
      <c r="E112" s="16">
        <v>743356</v>
      </c>
      <c r="F112" s="16">
        <v>367571</v>
      </c>
      <c r="G112" s="16">
        <v>0</v>
      </c>
      <c r="H112" s="16">
        <v>774580</v>
      </c>
      <c r="I112" s="16">
        <v>2224423</v>
      </c>
      <c r="J112" s="16">
        <f t="shared" si="7"/>
        <v>1449843</v>
      </c>
      <c r="K112" s="17">
        <f t="shared" si="8"/>
        <v>1.8717795450437658</v>
      </c>
      <c r="L112" s="1"/>
    </row>
    <row r="113" spans="1:12" ht="15" hidden="1" customHeight="1" x14ac:dyDescent="0.25">
      <c r="A113" s="14" t="s">
        <v>37</v>
      </c>
      <c r="B113" s="14" t="s">
        <v>37</v>
      </c>
      <c r="C113" s="14" t="s">
        <v>190</v>
      </c>
      <c r="D113" s="15" t="s">
        <v>191</v>
      </c>
      <c r="E113" s="16">
        <v>751227</v>
      </c>
      <c r="F113" s="16">
        <v>368361</v>
      </c>
      <c r="G113" s="16">
        <v>0</v>
      </c>
      <c r="H113" s="16">
        <v>782781</v>
      </c>
      <c r="I113" s="16">
        <v>1952322</v>
      </c>
      <c r="J113" s="16">
        <f t="shared" si="7"/>
        <v>1169541</v>
      </c>
      <c r="K113" s="17">
        <f t="shared" si="8"/>
        <v>1.4940845523843833</v>
      </c>
      <c r="L113" s="1"/>
    </row>
    <row r="114" spans="1:12" ht="15" hidden="1" customHeight="1" x14ac:dyDescent="0.25">
      <c r="A114" s="14" t="s">
        <v>37</v>
      </c>
      <c r="B114" s="14" t="s">
        <v>37</v>
      </c>
      <c r="C114" s="14" t="s">
        <v>192</v>
      </c>
      <c r="D114" s="15" t="s">
        <v>193</v>
      </c>
      <c r="E114" s="16">
        <v>714556</v>
      </c>
      <c r="F114" s="16">
        <v>364677</v>
      </c>
      <c r="G114" s="16">
        <v>0</v>
      </c>
      <c r="H114" s="16">
        <v>744570</v>
      </c>
      <c r="I114" s="16">
        <v>2032389</v>
      </c>
      <c r="J114" s="16">
        <f t="shared" si="7"/>
        <v>1287819</v>
      </c>
      <c r="K114" s="17">
        <f t="shared" si="8"/>
        <v>1.7296144083162093</v>
      </c>
      <c r="L114" s="1"/>
    </row>
    <row r="115" spans="1:12" ht="15" hidden="1" customHeight="1" x14ac:dyDescent="0.25">
      <c r="A115" s="14" t="s">
        <v>37</v>
      </c>
      <c r="B115" s="14" t="s">
        <v>37</v>
      </c>
      <c r="C115" s="14" t="s">
        <v>194</v>
      </c>
      <c r="D115" s="15" t="s">
        <v>195</v>
      </c>
      <c r="E115" s="16">
        <v>721668</v>
      </c>
      <c r="F115" s="16">
        <v>715497</v>
      </c>
      <c r="G115" s="16">
        <v>89000</v>
      </c>
      <c r="H115" s="16">
        <v>751981</v>
      </c>
      <c r="I115" s="16">
        <v>1838872</v>
      </c>
      <c r="J115" s="16">
        <f t="shared" si="7"/>
        <v>1086891</v>
      </c>
      <c r="K115" s="17">
        <f t="shared" si="8"/>
        <v>1.4453702952601195</v>
      </c>
      <c r="L115" s="1"/>
    </row>
    <row r="116" spans="1:12" ht="15" hidden="1" customHeight="1" x14ac:dyDescent="0.25">
      <c r="A116" s="14" t="s">
        <v>37</v>
      </c>
      <c r="B116" s="14" t="s">
        <v>37</v>
      </c>
      <c r="C116" s="14" t="s">
        <v>196</v>
      </c>
      <c r="D116" s="15" t="s">
        <v>197</v>
      </c>
      <c r="E116" s="16">
        <v>807015</v>
      </c>
      <c r="F116" s="16">
        <v>373966</v>
      </c>
      <c r="G116" s="16">
        <v>0</v>
      </c>
      <c r="H116" s="16">
        <v>840913</v>
      </c>
      <c r="I116" s="16">
        <v>2391927</v>
      </c>
      <c r="J116" s="16">
        <f t="shared" si="7"/>
        <v>1551014</v>
      </c>
      <c r="K116" s="17">
        <f t="shared" si="8"/>
        <v>1.844440506925211</v>
      </c>
      <c r="L116" s="1"/>
    </row>
    <row r="117" spans="1:12" ht="15" hidden="1" customHeight="1" x14ac:dyDescent="0.25">
      <c r="A117" s="14" t="s">
        <v>37</v>
      </c>
      <c r="B117" s="14" t="s">
        <v>37</v>
      </c>
      <c r="C117" s="14" t="s">
        <v>198</v>
      </c>
      <c r="D117" s="15" t="s">
        <v>199</v>
      </c>
      <c r="E117" s="16">
        <v>808533</v>
      </c>
      <c r="F117" s="16">
        <v>374120</v>
      </c>
      <c r="G117" s="16">
        <v>0</v>
      </c>
      <c r="H117" s="16">
        <v>842494</v>
      </c>
      <c r="I117" s="16">
        <v>2647164</v>
      </c>
      <c r="J117" s="16">
        <f t="shared" si="7"/>
        <v>1804670</v>
      </c>
      <c r="K117" s="17">
        <f t="shared" si="8"/>
        <v>2.1420567980306093</v>
      </c>
      <c r="L117" s="1"/>
    </row>
    <row r="118" spans="1:12" ht="15" hidden="1" customHeight="1" x14ac:dyDescent="0.25">
      <c r="A118" s="14" t="s">
        <v>37</v>
      </c>
      <c r="B118" s="14" t="s">
        <v>37</v>
      </c>
      <c r="C118" s="14" t="s">
        <v>200</v>
      </c>
      <c r="D118" s="15" t="s">
        <v>201</v>
      </c>
      <c r="E118" s="16">
        <v>833916</v>
      </c>
      <c r="F118" s="16">
        <v>376670</v>
      </c>
      <c r="G118" s="16">
        <v>0</v>
      </c>
      <c r="H118" s="16">
        <v>868944</v>
      </c>
      <c r="I118" s="16">
        <v>2446760</v>
      </c>
      <c r="J118" s="16">
        <f t="shared" si="7"/>
        <v>1577816</v>
      </c>
      <c r="K118" s="17">
        <f t="shared" si="8"/>
        <v>1.8157855972306616</v>
      </c>
      <c r="L118" s="1"/>
    </row>
    <row r="119" spans="1:12" ht="15" hidden="1" customHeight="1" x14ac:dyDescent="0.25">
      <c r="A119" s="14" t="s">
        <v>37</v>
      </c>
      <c r="B119" s="14" t="s">
        <v>37</v>
      </c>
      <c r="C119" s="14" t="s">
        <v>202</v>
      </c>
      <c r="D119" s="15" t="s">
        <v>203</v>
      </c>
      <c r="E119" s="16">
        <v>833916</v>
      </c>
      <c r="F119" s="16">
        <v>376670</v>
      </c>
      <c r="G119" s="16">
        <v>0</v>
      </c>
      <c r="H119" s="16">
        <v>868944</v>
      </c>
      <c r="I119" s="16">
        <v>2237593</v>
      </c>
      <c r="J119" s="16">
        <f t="shared" si="7"/>
        <v>1368649</v>
      </c>
      <c r="K119" s="17">
        <f t="shared" si="8"/>
        <v>1.5750715811375646</v>
      </c>
      <c r="L119" s="1"/>
    </row>
    <row r="120" spans="1:12" ht="15" hidden="1" customHeight="1" x14ac:dyDescent="0.25">
      <c r="A120" s="14" t="s">
        <v>37</v>
      </c>
      <c r="B120" s="14" t="s">
        <v>37</v>
      </c>
      <c r="C120" s="14" t="s">
        <v>204</v>
      </c>
      <c r="D120" s="15" t="s">
        <v>205</v>
      </c>
      <c r="E120" s="16">
        <v>772914</v>
      </c>
      <c r="F120" s="16">
        <v>370540</v>
      </c>
      <c r="G120" s="16">
        <v>0</v>
      </c>
      <c r="H120" s="16">
        <v>805380</v>
      </c>
      <c r="I120" s="16">
        <v>2597439</v>
      </c>
      <c r="J120" s="16">
        <f t="shared" si="7"/>
        <v>1792059</v>
      </c>
      <c r="K120" s="17">
        <f t="shared" si="8"/>
        <v>2.2251098860165386</v>
      </c>
      <c r="L120" s="1"/>
    </row>
    <row r="121" spans="1:12" ht="15" hidden="1" customHeight="1" x14ac:dyDescent="0.25">
      <c r="A121" s="14" t="s">
        <v>37</v>
      </c>
      <c r="B121" s="14" t="s">
        <v>37</v>
      </c>
      <c r="C121" s="14" t="s">
        <v>206</v>
      </c>
      <c r="D121" s="15" t="s">
        <v>207</v>
      </c>
      <c r="E121" s="16">
        <v>1835454</v>
      </c>
      <c r="F121" s="16">
        <v>1821056</v>
      </c>
      <c r="G121" s="16">
        <v>0</v>
      </c>
      <c r="H121" s="16">
        <v>1912544</v>
      </c>
      <c r="I121" s="16">
        <v>4308909</v>
      </c>
      <c r="J121" s="16">
        <f t="shared" si="7"/>
        <v>2396365</v>
      </c>
      <c r="K121" s="17">
        <f t="shared" si="8"/>
        <v>1.2529724806331253</v>
      </c>
      <c r="L121" s="1"/>
    </row>
    <row r="122" spans="1:12" ht="15" hidden="1" customHeight="1" x14ac:dyDescent="0.25">
      <c r="A122" s="14" t="s">
        <v>37</v>
      </c>
      <c r="B122" s="14" t="s">
        <v>37</v>
      </c>
      <c r="C122" s="14" t="s">
        <v>208</v>
      </c>
      <c r="D122" s="15" t="s">
        <v>209</v>
      </c>
      <c r="E122" s="16">
        <v>0</v>
      </c>
      <c r="F122" s="16">
        <v>0</v>
      </c>
      <c r="G122" s="16">
        <v>0</v>
      </c>
      <c r="H122" s="16">
        <v>0</v>
      </c>
      <c r="I122" s="16">
        <v>798439</v>
      </c>
      <c r="J122" s="16">
        <f t="shared" si="7"/>
        <v>798439</v>
      </c>
      <c r="K122" s="17" t="s">
        <v>37</v>
      </c>
      <c r="L122" s="1"/>
    </row>
    <row r="123" spans="1:12" ht="15" hidden="1" customHeight="1" x14ac:dyDescent="0.25">
      <c r="A123" s="14" t="s">
        <v>37</v>
      </c>
      <c r="B123" s="14" t="s">
        <v>37</v>
      </c>
      <c r="C123" s="14" t="s">
        <v>210</v>
      </c>
      <c r="D123" s="15" t="s">
        <v>211</v>
      </c>
      <c r="E123" s="16">
        <v>0</v>
      </c>
      <c r="F123" s="16">
        <v>0</v>
      </c>
      <c r="G123" s="16">
        <v>0</v>
      </c>
      <c r="H123" s="16">
        <v>0</v>
      </c>
      <c r="I123" s="16">
        <v>479480</v>
      </c>
      <c r="J123" s="16">
        <f t="shared" si="7"/>
        <v>479480</v>
      </c>
      <c r="K123" s="17" t="s">
        <v>37</v>
      </c>
      <c r="L123" s="1"/>
    </row>
    <row r="124" spans="1:12" ht="15" hidden="1" customHeight="1" x14ac:dyDescent="0.25">
      <c r="A124" s="14" t="s">
        <v>37</v>
      </c>
      <c r="B124" s="14" t="s">
        <v>37</v>
      </c>
      <c r="C124" s="14" t="s">
        <v>212</v>
      </c>
      <c r="D124" s="15" t="s">
        <v>213</v>
      </c>
      <c r="E124" s="16">
        <v>0</v>
      </c>
      <c r="F124" s="16">
        <v>0</v>
      </c>
      <c r="G124" s="16">
        <v>0</v>
      </c>
      <c r="H124" s="16">
        <v>0</v>
      </c>
      <c r="I124" s="16">
        <v>865209</v>
      </c>
      <c r="J124" s="16">
        <f t="shared" si="7"/>
        <v>865209</v>
      </c>
      <c r="K124" s="17" t="s">
        <v>37</v>
      </c>
      <c r="L124" s="1"/>
    </row>
    <row r="125" spans="1:12" ht="15" hidden="1" customHeight="1" x14ac:dyDescent="0.25">
      <c r="A125" s="14" t="s">
        <v>37</v>
      </c>
      <c r="B125" s="14" t="s">
        <v>37</v>
      </c>
      <c r="C125" s="14" t="s">
        <v>214</v>
      </c>
      <c r="D125" s="15" t="s">
        <v>215</v>
      </c>
      <c r="E125" s="16">
        <v>0</v>
      </c>
      <c r="F125" s="16">
        <v>0</v>
      </c>
      <c r="G125" s="16">
        <v>0</v>
      </c>
      <c r="H125" s="16">
        <v>0</v>
      </c>
      <c r="I125" s="16">
        <v>806551</v>
      </c>
      <c r="J125" s="16">
        <f t="shared" si="7"/>
        <v>806551</v>
      </c>
      <c r="K125" s="17" t="s">
        <v>37</v>
      </c>
      <c r="L125" s="1"/>
    </row>
    <row r="126" spans="1:12" ht="15" hidden="1" customHeight="1" x14ac:dyDescent="0.25">
      <c r="A126" s="14" t="s">
        <v>37</v>
      </c>
      <c r="B126" s="14" t="s">
        <v>37</v>
      </c>
      <c r="C126" s="14" t="s">
        <v>216</v>
      </c>
      <c r="D126" s="15" t="s">
        <v>217</v>
      </c>
      <c r="E126" s="16">
        <v>0</v>
      </c>
      <c r="F126" s="16">
        <v>0</v>
      </c>
      <c r="G126" s="16">
        <v>0</v>
      </c>
      <c r="H126" s="16">
        <v>0</v>
      </c>
      <c r="I126" s="16">
        <v>796663</v>
      </c>
      <c r="J126" s="16">
        <f t="shared" si="7"/>
        <v>796663</v>
      </c>
      <c r="K126" s="17" t="s">
        <v>37</v>
      </c>
      <c r="L126" s="1"/>
    </row>
    <row r="127" spans="1:12" ht="15" hidden="1" customHeight="1" x14ac:dyDescent="0.25">
      <c r="A127" s="14" t="s">
        <v>37</v>
      </c>
      <c r="B127" s="14" t="s">
        <v>37</v>
      </c>
      <c r="C127" s="14" t="s">
        <v>218</v>
      </c>
      <c r="D127" s="15" t="s">
        <v>157</v>
      </c>
      <c r="E127" s="16">
        <v>0</v>
      </c>
      <c r="F127" s="16">
        <v>0</v>
      </c>
      <c r="G127" s="16">
        <v>0</v>
      </c>
      <c r="H127" s="16">
        <v>0</v>
      </c>
      <c r="I127" s="16">
        <v>810448</v>
      </c>
      <c r="J127" s="16">
        <f t="shared" si="7"/>
        <v>810448</v>
      </c>
      <c r="K127" s="17" t="s">
        <v>37</v>
      </c>
      <c r="L127" s="1"/>
    </row>
    <row r="128" spans="1:12" ht="15" hidden="1" customHeight="1" x14ac:dyDescent="0.25">
      <c r="A128" s="14" t="s">
        <v>37</v>
      </c>
      <c r="B128" s="14" t="s">
        <v>37</v>
      </c>
      <c r="C128" s="14" t="s">
        <v>219</v>
      </c>
      <c r="D128" s="15" t="s">
        <v>220</v>
      </c>
      <c r="E128" s="16">
        <v>0</v>
      </c>
      <c r="F128" s="16">
        <v>0</v>
      </c>
      <c r="G128" s="16">
        <v>0</v>
      </c>
      <c r="H128" s="16">
        <v>0</v>
      </c>
      <c r="I128" s="16">
        <v>898935</v>
      </c>
      <c r="J128" s="16">
        <f t="shared" si="7"/>
        <v>898935</v>
      </c>
      <c r="K128" s="17" t="s">
        <v>37</v>
      </c>
      <c r="L128" s="1"/>
    </row>
    <row r="129" spans="1:12" ht="15" hidden="1" customHeight="1" x14ac:dyDescent="0.25">
      <c r="A129" s="14" t="s">
        <v>37</v>
      </c>
      <c r="B129" s="14" t="s">
        <v>37</v>
      </c>
      <c r="C129" s="14" t="s">
        <v>221</v>
      </c>
      <c r="D129" s="15" t="s">
        <v>222</v>
      </c>
      <c r="E129" s="16">
        <v>0</v>
      </c>
      <c r="F129" s="16">
        <v>0</v>
      </c>
      <c r="G129" s="16">
        <v>0</v>
      </c>
      <c r="H129" s="16">
        <v>0</v>
      </c>
      <c r="I129" s="16">
        <v>879664</v>
      </c>
      <c r="J129" s="16">
        <f t="shared" si="7"/>
        <v>879664</v>
      </c>
      <c r="K129" s="17" t="s">
        <v>37</v>
      </c>
      <c r="L129" s="1"/>
    </row>
    <row r="130" spans="1:12" ht="15" hidden="1" customHeight="1" x14ac:dyDescent="0.25">
      <c r="A130" s="14" t="s">
        <v>37</v>
      </c>
      <c r="B130" s="14" t="s">
        <v>37</v>
      </c>
      <c r="C130" s="14" t="s">
        <v>223</v>
      </c>
      <c r="D130" s="15" t="s">
        <v>224</v>
      </c>
      <c r="E130" s="16">
        <v>0</v>
      </c>
      <c r="F130" s="16">
        <v>0</v>
      </c>
      <c r="G130" s="16">
        <v>0</v>
      </c>
      <c r="H130" s="16">
        <v>0</v>
      </c>
      <c r="I130" s="16">
        <v>887197</v>
      </c>
      <c r="J130" s="16">
        <f t="shared" si="7"/>
        <v>887197</v>
      </c>
      <c r="K130" s="17" t="s">
        <v>37</v>
      </c>
      <c r="L130" s="1"/>
    </row>
    <row r="131" spans="1:12" ht="15" hidden="1" customHeight="1" x14ac:dyDescent="0.25">
      <c r="A131" s="14" t="s">
        <v>37</v>
      </c>
      <c r="B131" s="14" t="s">
        <v>37</v>
      </c>
      <c r="C131" s="14" t="s">
        <v>225</v>
      </c>
      <c r="D131" s="15" t="s">
        <v>226</v>
      </c>
      <c r="E131" s="16">
        <v>0</v>
      </c>
      <c r="F131" s="16">
        <v>0</v>
      </c>
      <c r="G131" s="16">
        <v>0</v>
      </c>
      <c r="H131" s="16">
        <v>0</v>
      </c>
      <c r="I131" s="16">
        <v>975447</v>
      </c>
      <c r="J131" s="16">
        <f t="shared" si="7"/>
        <v>975447</v>
      </c>
      <c r="K131" s="17" t="s">
        <v>37</v>
      </c>
      <c r="L131" s="1"/>
    </row>
    <row r="132" spans="1:12" ht="15" hidden="1" customHeight="1" x14ac:dyDescent="0.25">
      <c r="A132" s="14" t="s">
        <v>37</v>
      </c>
      <c r="B132" s="14" t="s">
        <v>37</v>
      </c>
      <c r="C132" s="14" t="s">
        <v>227</v>
      </c>
      <c r="D132" s="15" t="s">
        <v>228</v>
      </c>
      <c r="E132" s="16">
        <v>3143190603</v>
      </c>
      <c r="F132" s="16">
        <v>3333685781</v>
      </c>
      <c r="G132" s="16">
        <v>1690107137</v>
      </c>
      <c r="H132" s="16">
        <v>3275204612</v>
      </c>
      <c r="I132" s="16">
        <v>3650222682</v>
      </c>
      <c r="J132" s="16">
        <f t="shared" si="7"/>
        <v>375018070</v>
      </c>
      <c r="K132" s="17">
        <f>(J132/H132)</f>
        <v>0.11450218060452584</v>
      </c>
      <c r="L132" s="1"/>
    </row>
    <row r="133" spans="1:12" ht="15" hidden="1" customHeight="1" x14ac:dyDescent="0.25">
      <c r="A133" s="26" t="s">
        <v>37</v>
      </c>
      <c r="B133" s="26" t="s">
        <v>37</v>
      </c>
      <c r="C133" s="26" t="s">
        <v>229</v>
      </c>
      <c r="D133" s="27" t="s">
        <v>230</v>
      </c>
      <c r="E133" s="28">
        <v>3715952</v>
      </c>
      <c r="F133" s="28">
        <v>3675639</v>
      </c>
      <c r="G133" s="28">
        <v>2261749</v>
      </c>
      <c r="H133" s="28">
        <v>3872025</v>
      </c>
      <c r="I133" s="28">
        <v>4394549</v>
      </c>
      <c r="J133" s="28">
        <f t="shared" si="7"/>
        <v>522524</v>
      </c>
      <c r="K133" s="29">
        <f>(J133/H133)</f>
        <v>0.13494850885518558</v>
      </c>
      <c r="L133" s="1"/>
    </row>
    <row r="134" spans="1:12" ht="15" hidden="1" customHeight="1" x14ac:dyDescent="0.25">
      <c r="A134" s="22" t="s">
        <v>37</v>
      </c>
      <c r="B134" s="22" t="s">
        <v>231</v>
      </c>
      <c r="C134" s="22" t="s">
        <v>37</v>
      </c>
      <c r="D134" s="23" t="s">
        <v>232</v>
      </c>
      <c r="E134" s="24">
        <v>1164430971</v>
      </c>
      <c r="F134" s="24">
        <v>1191187966</v>
      </c>
      <c r="G134" s="24">
        <v>778674287</v>
      </c>
      <c r="H134" s="24">
        <v>1212330812</v>
      </c>
      <c r="I134" s="24">
        <v>1269251138</v>
      </c>
      <c r="J134" s="24">
        <f t="shared" si="7"/>
        <v>56920326</v>
      </c>
      <c r="K134" s="25">
        <f>(J134/H134)</f>
        <v>4.6951150161809133E-2</v>
      </c>
      <c r="L134" s="1"/>
    </row>
    <row r="135" spans="1:12" ht="15" hidden="1" customHeight="1" x14ac:dyDescent="0.25">
      <c r="A135" s="14" t="s">
        <v>37</v>
      </c>
      <c r="B135" s="14" t="s">
        <v>37</v>
      </c>
      <c r="C135" s="14" t="s">
        <v>41</v>
      </c>
      <c r="D135" s="15" t="s">
        <v>115</v>
      </c>
      <c r="E135" s="16">
        <v>274677310</v>
      </c>
      <c r="F135" s="16">
        <v>273520190</v>
      </c>
      <c r="G135" s="16">
        <v>174900272</v>
      </c>
      <c r="H135" s="16">
        <v>286213766</v>
      </c>
      <c r="I135" s="16">
        <v>296371370</v>
      </c>
      <c r="J135" s="16">
        <f t="shared" si="7"/>
        <v>10157604</v>
      </c>
      <c r="K135" s="17">
        <f>(J135/H135)</f>
        <v>3.5489571804872583E-2</v>
      </c>
      <c r="L135" s="1"/>
    </row>
    <row r="136" spans="1:12" ht="15" hidden="1" customHeight="1" x14ac:dyDescent="0.25">
      <c r="A136" s="14" t="s">
        <v>37</v>
      </c>
      <c r="B136" s="14" t="s">
        <v>37</v>
      </c>
      <c r="C136" s="14" t="s">
        <v>46</v>
      </c>
      <c r="D136" s="15" t="s">
        <v>233</v>
      </c>
      <c r="E136" s="16">
        <v>0</v>
      </c>
      <c r="F136" s="16">
        <v>17630050</v>
      </c>
      <c r="G136" s="16">
        <v>13986355</v>
      </c>
      <c r="H136" s="16">
        <v>0</v>
      </c>
      <c r="I136" s="16">
        <v>0</v>
      </c>
      <c r="J136" s="18"/>
      <c r="K136" s="17" t="s">
        <v>37</v>
      </c>
      <c r="L136" s="1"/>
    </row>
    <row r="137" spans="1:12" ht="15" hidden="1" customHeight="1" x14ac:dyDescent="0.25">
      <c r="A137" s="14" t="s">
        <v>37</v>
      </c>
      <c r="B137" s="14" t="s">
        <v>37</v>
      </c>
      <c r="C137" s="14" t="s">
        <v>48</v>
      </c>
      <c r="D137" s="15" t="s">
        <v>234</v>
      </c>
      <c r="E137" s="16">
        <v>60606973</v>
      </c>
      <c r="F137" s="16">
        <v>62416788</v>
      </c>
      <c r="G137" s="16">
        <v>39287120</v>
      </c>
      <c r="H137" s="16">
        <v>63152466</v>
      </c>
      <c r="I137" s="16">
        <v>64431200</v>
      </c>
      <c r="J137" s="16">
        <f t="shared" ref="J137:J168" si="9">I137-H137</f>
        <v>1278734</v>
      </c>
      <c r="K137" s="17">
        <f t="shared" ref="K137:K178" si="10">(J137/H137)</f>
        <v>2.024836211463223E-2</v>
      </c>
      <c r="L137" s="1"/>
    </row>
    <row r="138" spans="1:12" ht="15" hidden="1" customHeight="1" x14ac:dyDescent="0.25">
      <c r="A138" s="14" t="s">
        <v>37</v>
      </c>
      <c r="B138" s="14" t="s">
        <v>37</v>
      </c>
      <c r="C138" s="14" t="s">
        <v>50</v>
      </c>
      <c r="D138" s="15" t="s">
        <v>235</v>
      </c>
      <c r="E138" s="16">
        <v>616557185</v>
      </c>
      <c r="F138" s="16">
        <v>622335600</v>
      </c>
      <c r="G138" s="16">
        <v>408603759</v>
      </c>
      <c r="H138" s="16">
        <v>642452599</v>
      </c>
      <c r="I138" s="16">
        <v>671357802</v>
      </c>
      <c r="J138" s="16">
        <f t="shared" si="9"/>
        <v>28905203</v>
      </c>
      <c r="K138" s="17">
        <f t="shared" si="10"/>
        <v>4.4991962122951888E-2</v>
      </c>
      <c r="L138" s="1"/>
    </row>
    <row r="139" spans="1:12" ht="15" hidden="1" customHeight="1" x14ac:dyDescent="0.25">
      <c r="A139" s="14" t="s">
        <v>37</v>
      </c>
      <c r="B139" s="14" t="s">
        <v>37</v>
      </c>
      <c r="C139" s="14" t="s">
        <v>89</v>
      </c>
      <c r="D139" s="15" t="s">
        <v>236</v>
      </c>
      <c r="E139" s="16">
        <v>5846851</v>
      </c>
      <c r="F139" s="16">
        <v>6008398</v>
      </c>
      <c r="G139" s="16">
        <v>3800387</v>
      </c>
      <c r="H139" s="16">
        <v>6092419</v>
      </c>
      <c r="I139" s="16">
        <v>5775635</v>
      </c>
      <c r="J139" s="16">
        <f t="shared" si="9"/>
        <v>-316784</v>
      </c>
      <c r="K139" s="17">
        <f t="shared" si="10"/>
        <v>-5.1996423752207456E-2</v>
      </c>
      <c r="L139" s="1"/>
    </row>
    <row r="140" spans="1:12" ht="15" hidden="1" customHeight="1" x14ac:dyDescent="0.25">
      <c r="A140" s="14" t="s">
        <v>37</v>
      </c>
      <c r="B140" s="14" t="s">
        <v>37</v>
      </c>
      <c r="C140" s="14" t="s">
        <v>65</v>
      </c>
      <c r="D140" s="15" t="s">
        <v>237</v>
      </c>
      <c r="E140" s="16">
        <v>62181772</v>
      </c>
      <c r="F140" s="16">
        <v>100930417</v>
      </c>
      <c r="G140" s="16">
        <v>66291347</v>
      </c>
      <c r="H140" s="16">
        <v>64793410</v>
      </c>
      <c r="I140" s="16">
        <v>66053737</v>
      </c>
      <c r="J140" s="16">
        <f t="shared" si="9"/>
        <v>1260327</v>
      </c>
      <c r="K140" s="17">
        <f t="shared" si="10"/>
        <v>1.9451468907100273E-2</v>
      </c>
      <c r="L140" s="1"/>
    </row>
    <row r="141" spans="1:12" ht="15" hidden="1" customHeight="1" x14ac:dyDescent="0.25">
      <c r="A141" s="14" t="s">
        <v>37</v>
      </c>
      <c r="B141" s="14" t="s">
        <v>37</v>
      </c>
      <c r="C141" s="14" t="s">
        <v>69</v>
      </c>
      <c r="D141" s="15" t="s">
        <v>238</v>
      </c>
      <c r="E141" s="16">
        <v>76464137</v>
      </c>
      <c r="F141" s="16">
        <v>77784575</v>
      </c>
      <c r="G141" s="16">
        <v>51631306</v>
      </c>
      <c r="H141" s="16">
        <v>78669341</v>
      </c>
      <c r="I141" s="16">
        <v>76673820</v>
      </c>
      <c r="J141" s="16">
        <f t="shared" si="9"/>
        <v>-1995521</v>
      </c>
      <c r="K141" s="17">
        <f t="shared" si="10"/>
        <v>-2.5365930038742792E-2</v>
      </c>
      <c r="L141" s="1"/>
    </row>
    <row r="142" spans="1:12" ht="15" hidden="1" customHeight="1" x14ac:dyDescent="0.25">
      <c r="A142" s="14" t="s">
        <v>37</v>
      </c>
      <c r="B142" s="14" t="s">
        <v>37</v>
      </c>
      <c r="C142" s="14" t="s">
        <v>71</v>
      </c>
      <c r="D142" s="15" t="s">
        <v>239</v>
      </c>
      <c r="E142" s="16">
        <v>68096743</v>
      </c>
      <c r="F142" s="16">
        <v>30561948</v>
      </c>
      <c r="G142" s="16">
        <v>20173741</v>
      </c>
      <c r="H142" s="16">
        <v>70956811</v>
      </c>
      <c r="I142" s="16">
        <v>88587574</v>
      </c>
      <c r="J142" s="16">
        <f t="shared" si="9"/>
        <v>17630763</v>
      </c>
      <c r="K142" s="17">
        <f t="shared" si="10"/>
        <v>0.24847174994941643</v>
      </c>
      <c r="L142" s="1"/>
    </row>
    <row r="143" spans="1:12" ht="15" hidden="1" customHeight="1" x14ac:dyDescent="0.25">
      <c r="A143" s="14" t="s">
        <v>37</v>
      </c>
      <c r="B143" s="14" t="s">
        <v>240</v>
      </c>
      <c r="C143" s="14" t="s">
        <v>37</v>
      </c>
      <c r="D143" s="15" t="s">
        <v>241</v>
      </c>
      <c r="E143" s="16">
        <v>1448818762</v>
      </c>
      <c r="F143" s="16">
        <v>1451227660</v>
      </c>
      <c r="G143" s="16">
        <v>985765679</v>
      </c>
      <c r="H143" s="16">
        <v>1509603946</v>
      </c>
      <c r="I143" s="16">
        <v>1514549168</v>
      </c>
      <c r="J143" s="16">
        <f t="shared" si="9"/>
        <v>4945222</v>
      </c>
      <c r="K143" s="17">
        <f t="shared" si="10"/>
        <v>3.2758406687418661E-3</v>
      </c>
      <c r="L143" s="1"/>
    </row>
    <row r="144" spans="1:12" ht="15" hidden="1" customHeight="1" x14ac:dyDescent="0.25">
      <c r="A144" s="14" t="s">
        <v>37</v>
      </c>
      <c r="B144" s="14" t="s">
        <v>37</v>
      </c>
      <c r="C144" s="14" t="s">
        <v>41</v>
      </c>
      <c r="D144" s="15" t="s">
        <v>242</v>
      </c>
      <c r="E144" s="16">
        <v>676653156</v>
      </c>
      <c r="F144" s="16">
        <v>668995063</v>
      </c>
      <c r="G144" s="16">
        <v>461349345</v>
      </c>
      <c r="H144" s="16">
        <v>705030589</v>
      </c>
      <c r="I144" s="16">
        <v>708103551</v>
      </c>
      <c r="J144" s="16">
        <f t="shared" si="9"/>
        <v>3072962</v>
      </c>
      <c r="K144" s="17">
        <f t="shared" si="10"/>
        <v>4.3586222327723712E-3</v>
      </c>
      <c r="L144" s="1"/>
    </row>
    <row r="145" spans="1:12" ht="15" hidden="1" customHeight="1" x14ac:dyDescent="0.25">
      <c r="A145" s="14" t="s">
        <v>37</v>
      </c>
      <c r="B145" s="14" t="s">
        <v>37</v>
      </c>
      <c r="C145" s="14" t="s">
        <v>63</v>
      </c>
      <c r="D145" s="15" t="s">
        <v>243</v>
      </c>
      <c r="E145" s="16">
        <v>466807946</v>
      </c>
      <c r="F145" s="16">
        <v>466518312</v>
      </c>
      <c r="G145" s="16">
        <v>320780949</v>
      </c>
      <c r="H145" s="16">
        <v>486390667</v>
      </c>
      <c r="I145" s="16">
        <v>488320421</v>
      </c>
      <c r="J145" s="16">
        <f t="shared" si="9"/>
        <v>1929754</v>
      </c>
      <c r="K145" s="17">
        <f t="shared" si="10"/>
        <v>3.9674980029993047E-3</v>
      </c>
      <c r="L145" s="1"/>
    </row>
    <row r="146" spans="1:12" ht="15" hidden="1" customHeight="1" x14ac:dyDescent="0.25">
      <c r="A146" s="14" t="s">
        <v>37</v>
      </c>
      <c r="B146" s="14" t="s">
        <v>37</v>
      </c>
      <c r="C146" s="14" t="s">
        <v>69</v>
      </c>
      <c r="D146" s="15" t="s">
        <v>244</v>
      </c>
      <c r="E146" s="16">
        <v>262348214</v>
      </c>
      <c r="F146" s="16">
        <v>263736662</v>
      </c>
      <c r="G146" s="16">
        <v>170425853</v>
      </c>
      <c r="H146" s="16">
        <v>273366839</v>
      </c>
      <c r="I146" s="16">
        <v>273408072</v>
      </c>
      <c r="J146" s="16">
        <f t="shared" si="9"/>
        <v>41233</v>
      </c>
      <c r="K146" s="17">
        <f t="shared" si="10"/>
        <v>1.5083394954133408E-4</v>
      </c>
      <c r="L146" s="1"/>
    </row>
    <row r="147" spans="1:12" ht="15" hidden="1" customHeight="1" x14ac:dyDescent="0.25">
      <c r="A147" s="14" t="s">
        <v>37</v>
      </c>
      <c r="B147" s="14" t="s">
        <v>37</v>
      </c>
      <c r="C147" s="14" t="s">
        <v>143</v>
      </c>
      <c r="D147" s="15" t="s">
        <v>245</v>
      </c>
      <c r="E147" s="16">
        <v>1381808</v>
      </c>
      <c r="F147" s="16">
        <v>1805122</v>
      </c>
      <c r="G147" s="16">
        <v>546936</v>
      </c>
      <c r="H147" s="16">
        <v>1439847</v>
      </c>
      <c r="I147" s="16">
        <v>1858628</v>
      </c>
      <c r="J147" s="16">
        <f t="shared" si="9"/>
        <v>418781</v>
      </c>
      <c r="K147" s="17">
        <f t="shared" si="10"/>
        <v>0.29085104181208143</v>
      </c>
      <c r="L147" s="1"/>
    </row>
    <row r="148" spans="1:12" ht="15" hidden="1" customHeight="1" x14ac:dyDescent="0.25">
      <c r="A148" s="14" t="s">
        <v>37</v>
      </c>
      <c r="B148" s="14" t="s">
        <v>37</v>
      </c>
      <c r="C148" s="14" t="s">
        <v>145</v>
      </c>
      <c r="D148" s="15" t="s">
        <v>246</v>
      </c>
      <c r="E148" s="16">
        <v>4107502</v>
      </c>
      <c r="F148" s="16">
        <v>4080291</v>
      </c>
      <c r="G148" s="16">
        <v>2706000</v>
      </c>
      <c r="H148" s="16">
        <v>4280019</v>
      </c>
      <c r="I148" s="16">
        <v>4060896</v>
      </c>
      <c r="J148" s="16">
        <f t="shared" si="9"/>
        <v>-219123</v>
      </c>
      <c r="K148" s="17">
        <f t="shared" si="10"/>
        <v>-5.1196735341595447E-2</v>
      </c>
      <c r="L148" s="1"/>
    </row>
    <row r="149" spans="1:12" ht="27" hidden="1" customHeight="1" x14ac:dyDescent="0.25">
      <c r="A149" s="14" t="s">
        <v>37</v>
      </c>
      <c r="B149" s="14" t="s">
        <v>37</v>
      </c>
      <c r="C149" s="14" t="s">
        <v>247</v>
      </c>
      <c r="D149" s="15" t="s">
        <v>248</v>
      </c>
      <c r="E149" s="16">
        <v>5677623</v>
      </c>
      <c r="F149" s="16">
        <v>5662153</v>
      </c>
      <c r="G149" s="16">
        <v>3858369</v>
      </c>
      <c r="H149" s="16">
        <v>5916084</v>
      </c>
      <c r="I149" s="16">
        <v>5891789</v>
      </c>
      <c r="J149" s="16">
        <f t="shared" si="9"/>
        <v>-24295</v>
      </c>
      <c r="K149" s="17">
        <f t="shared" si="10"/>
        <v>-4.1066015965966676E-3</v>
      </c>
      <c r="L149" s="1"/>
    </row>
    <row r="150" spans="1:12" ht="15" hidden="1" customHeight="1" x14ac:dyDescent="0.25">
      <c r="A150" s="14" t="s">
        <v>37</v>
      </c>
      <c r="B150" s="14" t="s">
        <v>37</v>
      </c>
      <c r="C150" s="14" t="s">
        <v>148</v>
      </c>
      <c r="D150" s="15" t="s">
        <v>249</v>
      </c>
      <c r="E150" s="16">
        <v>1483050</v>
      </c>
      <c r="F150" s="16">
        <v>1471203</v>
      </c>
      <c r="G150" s="16">
        <v>769272</v>
      </c>
      <c r="H150" s="16">
        <v>1545338</v>
      </c>
      <c r="I150" s="16">
        <v>1713915</v>
      </c>
      <c r="J150" s="16">
        <f t="shared" si="9"/>
        <v>168577</v>
      </c>
      <c r="K150" s="17">
        <f t="shared" si="10"/>
        <v>0.10908746177211717</v>
      </c>
      <c r="L150" s="1"/>
    </row>
    <row r="151" spans="1:12" ht="15" hidden="1" customHeight="1" x14ac:dyDescent="0.25">
      <c r="A151" s="14" t="s">
        <v>37</v>
      </c>
      <c r="B151" s="14" t="s">
        <v>37</v>
      </c>
      <c r="C151" s="14" t="s">
        <v>105</v>
      </c>
      <c r="D151" s="15" t="s">
        <v>250</v>
      </c>
      <c r="E151" s="16">
        <v>15035699</v>
      </c>
      <c r="F151" s="16">
        <v>23628825</v>
      </c>
      <c r="G151" s="16">
        <v>14160715</v>
      </c>
      <c r="H151" s="16">
        <v>15667198</v>
      </c>
      <c r="I151" s="16">
        <v>15883512</v>
      </c>
      <c r="J151" s="16">
        <f t="shared" si="9"/>
        <v>216314</v>
      </c>
      <c r="K151" s="17">
        <f t="shared" si="10"/>
        <v>1.3806808339308663E-2</v>
      </c>
      <c r="L151" s="1"/>
    </row>
    <row r="152" spans="1:12" ht="15" hidden="1" customHeight="1" x14ac:dyDescent="0.25">
      <c r="A152" s="14" t="s">
        <v>37</v>
      </c>
      <c r="B152" s="14" t="s">
        <v>37</v>
      </c>
      <c r="C152" s="14" t="s">
        <v>107</v>
      </c>
      <c r="D152" s="15" t="s">
        <v>251</v>
      </c>
      <c r="E152" s="16">
        <v>5880519</v>
      </c>
      <c r="F152" s="16">
        <v>5932574</v>
      </c>
      <c r="G152" s="16">
        <v>3816029</v>
      </c>
      <c r="H152" s="16">
        <v>6127502</v>
      </c>
      <c r="I152" s="16">
        <v>6342938</v>
      </c>
      <c r="J152" s="16">
        <f t="shared" si="9"/>
        <v>215436</v>
      </c>
      <c r="K152" s="17">
        <f t="shared" si="10"/>
        <v>3.5158862453247668E-2</v>
      </c>
      <c r="L152" s="1"/>
    </row>
    <row r="153" spans="1:12" ht="15" hidden="1" customHeight="1" x14ac:dyDescent="0.25">
      <c r="A153" s="14" t="s">
        <v>37</v>
      </c>
      <c r="B153" s="14" t="s">
        <v>37</v>
      </c>
      <c r="C153" s="14" t="s">
        <v>109</v>
      </c>
      <c r="D153" s="15" t="s">
        <v>252</v>
      </c>
      <c r="E153" s="16">
        <v>9443245</v>
      </c>
      <c r="F153" s="16">
        <v>9397455</v>
      </c>
      <c r="G153" s="16">
        <v>7352211</v>
      </c>
      <c r="H153" s="16">
        <v>9839863</v>
      </c>
      <c r="I153" s="16">
        <v>8965446</v>
      </c>
      <c r="J153" s="16">
        <f t="shared" si="9"/>
        <v>-874417</v>
      </c>
      <c r="K153" s="17">
        <f t="shared" si="10"/>
        <v>-8.8864753503173771E-2</v>
      </c>
      <c r="L153" s="1"/>
    </row>
    <row r="154" spans="1:12" ht="15" hidden="1" customHeight="1" x14ac:dyDescent="0.25">
      <c r="A154" s="14" t="s">
        <v>37</v>
      </c>
      <c r="B154" s="14" t="s">
        <v>253</v>
      </c>
      <c r="C154" s="14" t="s">
        <v>37</v>
      </c>
      <c r="D154" s="15" t="s">
        <v>254</v>
      </c>
      <c r="E154" s="16">
        <v>4033012157</v>
      </c>
      <c r="F154" s="16">
        <v>4074772791</v>
      </c>
      <c r="G154" s="16">
        <v>2291131776</v>
      </c>
      <c r="H154" s="16">
        <v>4202398690</v>
      </c>
      <c r="I154" s="16">
        <v>4060538329</v>
      </c>
      <c r="J154" s="16">
        <f t="shared" si="9"/>
        <v>-141860361</v>
      </c>
      <c r="K154" s="17">
        <f t="shared" si="10"/>
        <v>-3.3756997244828287E-2</v>
      </c>
      <c r="L154" s="1"/>
    </row>
    <row r="155" spans="1:12" ht="15" hidden="1" customHeight="1" x14ac:dyDescent="0.25">
      <c r="A155" s="14" t="s">
        <v>37</v>
      </c>
      <c r="B155" s="14" t="s">
        <v>37</v>
      </c>
      <c r="C155" s="14" t="s">
        <v>41</v>
      </c>
      <c r="D155" s="15" t="s">
        <v>115</v>
      </c>
      <c r="E155" s="16">
        <v>29964785</v>
      </c>
      <c r="F155" s="16">
        <v>30039474</v>
      </c>
      <c r="G155" s="16">
        <v>14888353</v>
      </c>
      <c r="H155" s="16">
        <v>31223307</v>
      </c>
      <c r="I155" s="16">
        <v>32967770</v>
      </c>
      <c r="J155" s="16">
        <f t="shared" si="9"/>
        <v>1744463</v>
      </c>
      <c r="K155" s="17">
        <f t="shared" si="10"/>
        <v>5.5870539273754696E-2</v>
      </c>
      <c r="L155" s="1"/>
    </row>
    <row r="156" spans="1:12" ht="15" hidden="1" customHeight="1" x14ac:dyDescent="0.25">
      <c r="A156" s="14" t="s">
        <v>37</v>
      </c>
      <c r="B156" s="14" t="s">
        <v>37</v>
      </c>
      <c r="C156" s="14" t="s">
        <v>46</v>
      </c>
      <c r="D156" s="15" t="s">
        <v>255</v>
      </c>
      <c r="E156" s="16">
        <v>3492204525</v>
      </c>
      <c r="F156" s="16">
        <v>3394864121</v>
      </c>
      <c r="G156" s="16">
        <v>1904221345</v>
      </c>
      <c r="H156" s="16">
        <v>3638877131</v>
      </c>
      <c r="I156" s="16">
        <v>3545538948</v>
      </c>
      <c r="J156" s="16">
        <f t="shared" si="9"/>
        <v>-93338183</v>
      </c>
      <c r="K156" s="17">
        <f t="shared" si="10"/>
        <v>-2.5650270575184198E-2</v>
      </c>
      <c r="L156" s="1"/>
    </row>
    <row r="157" spans="1:12" ht="15" hidden="1" customHeight="1" x14ac:dyDescent="0.25">
      <c r="A157" s="14" t="s">
        <v>37</v>
      </c>
      <c r="B157" s="14" t="s">
        <v>37</v>
      </c>
      <c r="C157" s="14" t="s">
        <v>48</v>
      </c>
      <c r="D157" s="15" t="s">
        <v>256</v>
      </c>
      <c r="E157" s="16">
        <v>441584374</v>
      </c>
      <c r="F157" s="16">
        <v>577552508</v>
      </c>
      <c r="G157" s="16">
        <v>337760596</v>
      </c>
      <c r="H157" s="16">
        <v>460130921</v>
      </c>
      <c r="I157" s="16">
        <v>404795633</v>
      </c>
      <c r="J157" s="16">
        <f t="shared" si="9"/>
        <v>-55335288</v>
      </c>
      <c r="K157" s="17">
        <f t="shared" si="10"/>
        <v>-0.12025987707963665</v>
      </c>
      <c r="L157" s="1"/>
    </row>
    <row r="158" spans="1:12" ht="15" hidden="1" customHeight="1" x14ac:dyDescent="0.25">
      <c r="A158" s="14" t="s">
        <v>37</v>
      </c>
      <c r="B158" s="14" t="s">
        <v>37</v>
      </c>
      <c r="C158" s="14" t="s">
        <v>50</v>
      </c>
      <c r="D158" s="15" t="s">
        <v>257</v>
      </c>
      <c r="E158" s="16">
        <v>50372085</v>
      </c>
      <c r="F158" s="16">
        <v>53032574</v>
      </c>
      <c r="G158" s="16">
        <v>22277150</v>
      </c>
      <c r="H158" s="16">
        <v>52487710</v>
      </c>
      <c r="I158" s="16">
        <v>57148810</v>
      </c>
      <c r="J158" s="16">
        <f t="shared" si="9"/>
        <v>4661100</v>
      </c>
      <c r="K158" s="17">
        <f t="shared" si="10"/>
        <v>8.8803645653430102E-2</v>
      </c>
      <c r="L158" s="1"/>
    </row>
    <row r="159" spans="1:12" ht="15" hidden="1" customHeight="1" x14ac:dyDescent="0.25">
      <c r="A159" s="14" t="s">
        <v>37</v>
      </c>
      <c r="B159" s="14" t="s">
        <v>37</v>
      </c>
      <c r="C159" s="14" t="s">
        <v>63</v>
      </c>
      <c r="D159" s="15" t="s">
        <v>258</v>
      </c>
      <c r="E159" s="16">
        <v>2518525</v>
      </c>
      <c r="F159" s="16">
        <v>2676192</v>
      </c>
      <c r="G159" s="16">
        <v>1580654</v>
      </c>
      <c r="H159" s="16">
        <v>2624305</v>
      </c>
      <c r="I159" s="16">
        <v>2280380</v>
      </c>
      <c r="J159" s="16">
        <f t="shared" si="9"/>
        <v>-343925</v>
      </c>
      <c r="K159" s="17">
        <f t="shared" si="10"/>
        <v>-0.1310537456583743</v>
      </c>
      <c r="L159" s="1"/>
    </row>
    <row r="160" spans="1:12" ht="15" hidden="1" customHeight="1" x14ac:dyDescent="0.25">
      <c r="A160" s="26" t="s">
        <v>37</v>
      </c>
      <c r="B160" s="26" t="s">
        <v>37</v>
      </c>
      <c r="C160" s="26" t="s">
        <v>65</v>
      </c>
      <c r="D160" s="27" t="s">
        <v>259</v>
      </c>
      <c r="E160" s="28">
        <v>16367863</v>
      </c>
      <c r="F160" s="28">
        <v>16607922</v>
      </c>
      <c r="G160" s="28">
        <v>10403678</v>
      </c>
      <c r="H160" s="28">
        <v>17055316</v>
      </c>
      <c r="I160" s="28">
        <v>17806788</v>
      </c>
      <c r="J160" s="28">
        <f t="shared" si="9"/>
        <v>751472</v>
      </c>
      <c r="K160" s="29">
        <f t="shared" si="10"/>
        <v>4.4060866418423439E-2</v>
      </c>
      <c r="L160" s="1"/>
    </row>
    <row r="161" spans="1:12" ht="15" hidden="1" customHeight="1" x14ac:dyDescent="0.25">
      <c r="A161" s="22" t="s">
        <v>37</v>
      </c>
      <c r="B161" s="22" t="s">
        <v>260</v>
      </c>
      <c r="C161" s="22" t="s">
        <v>37</v>
      </c>
      <c r="D161" s="23" t="s">
        <v>261</v>
      </c>
      <c r="E161" s="24">
        <v>781166199</v>
      </c>
      <c r="F161" s="24">
        <v>849518512</v>
      </c>
      <c r="G161" s="24">
        <v>584028222</v>
      </c>
      <c r="H161" s="24">
        <v>813975253</v>
      </c>
      <c r="I161" s="24">
        <v>810348713</v>
      </c>
      <c r="J161" s="24">
        <f t="shared" si="9"/>
        <v>-3626540</v>
      </c>
      <c r="K161" s="25">
        <f t="shared" si="10"/>
        <v>-4.4553442953381775E-3</v>
      </c>
      <c r="L161" s="1"/>
    </row>
    <row r="162" spans="1:12" ht="15" hidden="1" customHeight="1" x14ac:dyDescent="0.25">
      <c r="A162" s="14" t="s">
        <v>37</v>
      </c>
      <c r="B162" s="14" t="s">
        <v>37</v>
      </c>
      <c r="C162" s="14" t="s">
        <v>41</v>
      </c>
      <c r="D162" s="15" t="s">
        <v>262</v>
      </c>
      <c r="E162" s="16">
        <v>68085096</v>
      </c>
      <c r="F162" s="16">
        <v>77412513</v>
      </c>
      <c r="G162" s="16">
        <v>50588235</v>
      </c>
      <c r="H162" s="16">
        <v>70944669</v>
      </c>
      <c r="I162" s="16">
        <v>73924697</v>
      </c>
      <c r="J162" s="16">
        <f t="shared" si="9"/>
        <v>2980028</v>
      </c>
      <c r="K162" s="17">
        <f t="shared" si="10"/>
        <v>4.2004960231754693E-2</v>
      </c>
      <c r="L162" s="1"/>
    </row>
    <row r="163" spans="1:12" ht="15" hidden="1" customHeight="1" x14ac:dyDescent="0.25">
      <c r="A163" s="14" t="s">
        <v>37</v>
      </c>
      <c r="B163" s="14" t="s">
        <v>37</v>
      </c>
      <c r="C163" s="14" t="s">
        <v>46</v>
      </c>
      <c r="D163" s="15" t="s">
        <v>263</v>
      </c>
      <c r="E163" s="16">
        <v>8120430</v>
      </c>
      <c r="F163" s="16">
        <v>8096045</v>
      </c>
      <c r="G163" s="16">
        <v>4906735</v>
      </c>
      <c r="H163" s="16">
        <v>8461494</v>
      </c>
      <c r="I163" s="16">
        <v>8716594</v>
      </c>
      <c r="J163" s="16">
        <f t="shared" si="9"/>
        <v>255100</v>
      </c>
      <c r="K163" s="17">
        <f t="shared" si="10"/>
        <v>3.0148340234005956E-2</v>
      </c>
      <c r="L163" s="1"/>
    </row>
    <row r="164" spans="1:12" ht="15" hidden="1" customHeight="1" x14ac:dyDescent="0.25">
      <c r="A164" s="14" t="s">
        <v>37</v>
      </c>
      <c r="B164" s="14" t="s">
        <v>37</v>
      </c>
      <c r="C164" s="14" t="s">
        <v>48</v>
      </c>
      <c r="D164" s="15" t="s">
        <v>264</v>
      </c>
      <c r="E164" s="16">
        <v>264764666</v>
      </c>
      <c r="F164" s="16">
        <v>273550590</v>
      </c>
      <c r="G164" s="16">
        <v>201859931</v>
      </c>
      <c r="H164" s="16">
        <v>275884787</v>
      </c>
      <c r="I164" s="16">
        <v>274866890</v>
      </c>
      <c r="J164" s="16">
        <f t="shared" si="9"/>
        <v>-1017897</v>
      </c>
      <c r="K164" s="17">
        <f t="shared" si="10"/>
        <v>-3.6895727780742039E-3</v>
      </c>
      <c r="L164" s="1"/>
    </row>
    <row r="165" spans="1:12" ht="15" hidden="1" customHeight="1" x14ac:dyDescent="0.25">
      <c r="A165" s="14" t="s">
        <v>37</v>
      </c>
      <c r="B165" s="14" t="s">
        <v>37</v>
      </c>
      <c r="C165" s="14" t="s">
        <v>50</v>
      </c>
      <c r="D165" s="15" t="s">
        <v>265</v>
      </c>
      <c r="E165" s="16">
        <v>125351233</v>
      </c>
      <c r="F165" s="16">
        <v>129994760</v>
      </c>
      <c r="G165" s="16">
        <v>79835143</v>
      </c>
      <c r="H165" s="16">
        <v>130616018</v>
      </c>
      <c r="I165" s="16">
        <v>125755263</v>
      </c>
      <c r="J165" s="16">
        <f t="shared" si="9"/>
        <v>-4860755</v>
      </c>
      <c r="K165" s="17">
        <f t="shared" si="10"/>
        <v>-3.721408043537202E-2</v>
      </c>
      <c r="L165" s="1"/>
    </row>
    <row r="166" spans="1:12" ht="15" hidden="1" customHeight="1" x14ac:dyDescent="0.25">
      <c r="A166" s="14" t="s">
        <v>37</v>
      </c>
      <c r="B166" s="14" t="s">
        <v>37</v>
      </c>
      <c r="C166" s="14" t="s">
        <v>63</v>
      </c>
      <c r="D166" s="15" t="s">
        <v>266</v>
      </c>
      <c r="E166" s="16">
        <v>199509779</v>
      </c>
      <c r="F166" s="16">
        <v>248739361</v>
      </c>
      <c r="G166" s="16">
        <v>170397264</v>
      </c>
      <c r="H166" s="16">
        <v>207889211</v>
      </c>
      <c r="I166" s="16">
        <v>201247520</v>
      </c>
      <c r="J166" s="16">
        <f t="shared" si="9"/>
        <v>-6641691</v>
      </c>
      <c r="K166" s="17">
        <f t="shared" si="10"/>
        <v>-3.1948223614163412E-2</v>
      </c>
      <c r="L166" s="1"/>
    </row>
    <row r="167" spans="1:12" ht="15" hidden="1" customHeight="1" x14ac:dyDescent="0.25">
      <c r="A167" s="14" t="s">
        <v>37</v>
      </c>
      <c r="B167" s="14" t="s">
        <v>37</v>
      </c>
      <c r="C167" s="14" t="s">
        <v>89</v>
      </c>
      <c r="D167" s="15" t="s">
        <v>267</v>
      </c>
      <c r="E167" s="16">
        <v>115334995</v>
      </c>
      <c r="F167" s="16">
        <v>111725243</v>
      </c>
      <c r="G167" s="16">
        <v>76440914</v>
      </c>
      <c r="H167" s="16">
        <v>120179074</v>
      </c>
      <c r="I167" s="16">
        <v>125837749</v>
      </c>
      <c r="J167" s="16">
        <f t="shared" si="9"/>
        <v>5658675</v>
      </c>
      <c r="K167" s="17">
        <f t="shared" si="10"/>
        <v>4.7085360301577964E-2</v>
      </c>
      <c r="L167" s="1"/>
    </row>
    <row r="168" spans="1:12" ht="15" hidden="1" customHeight="1" x14ac:dyDescent="0.25">
      <c r="A168" s="14" t="s">
        <v>37</v>
      </c>
      <c r="B168" s="14" t="s">
        <v>268</v>
      </c>
      <c r="C168" s="14" t="s">
        <v>37</v>
      </c>
      <c r="D168" s="15" t="s">
        <v>269</v>
      </c>
      <c r="E168" s="16">
        <v>10748652</v>
      </c>
      <c r="F168" s="16">
        <v>8589931</v>
      </c>
      <c r="G168" s="16">
        <v>0</v>
      </c>
      <c r="H168" s="16">
        <v>11200095</v>
      </c>
      <c r="I168" s="16">
        <v>9472572</v>
      </c>
      <c r="J168" s="16">
        <f t="shared" si="9"/>
        <v>-1727523</v>
      </c>
      <c r="K168" s="17">
        <f t="shared" si="10"/>
        <v>-0.15424181669887621</v>
      </c>
      <c r="L168" s="1"/>
    </row>
    <row r="169" spans="1:12" ht="15" hidden="1" customHeight="1" x14ac:dyDescent="0.25">
      <c r="A169" s="14" t="s">
        <v>37</v>
      </c>
      <c r="B169" s="14" t="s">
        <v>37</v>
      </c>
      <c r="C169" s="14" t="s">
        <v>41</v>
      </c>
      <c r="D169" s="15" t="s">
        <v>270</v>
      </c>
      <c r="E169" s="16">
        <v>10748652</v>
      </c>
      <c r="F169" s="16">
        <v>8589931</v>
      </c>
      <c r="G169" s="16">
        <v>0</v>
      </c>
      <c r="H169" s="16">
        <v>11200095</v>
      </c>
      <c r="I169" s="16">
        <v>9472572</v>
      </c>
      <c r="J169" s="16">
        <f t="shared" ref="J169:J200" si="11">I169-H169</f>
        <v>-1727523</v>
      </c>
      <c r="K169" s="17">
        <f t="shared" si="10"/>
        <v>-0.15424181669887621</v>
      </c>
      <c r="L169" s="1"/>
    </row>
    <row r="170" spans="1:12" ht="15" hidden="1" customHeight="1" x14ac:dyDescent="0.25">
      <c r="A170" s="14" t="s">
        <v>37</v>
      </c>
      <c r="B170" s="14" t="s">
        <v>271</v>
      </c>
      <c r="C170" s="14" t="s">
        <v>37</v>
      </c>
      <c r="D170" s="15" t="s">
        <v>272</v>
      </c>
      <c r="E170" s="16">
        <v>13542529122</v>
      </c>
      <c r="F170" s="16">
        <v>13663677965</v>
      </c>
      <c r="G170" s="16">
        <v>9498265883</v>
      </c>
      <c r="H170" s="16">
        <v>14038005834</v>
      </c>
      <c r="I170" s="16">
        <v>14067330224</v>
      </c>
      <c r="J170" s="16">
        <f t="shared" si="11"/>
        <v>29324390</v>
      </c>
      <c r="K170" s="17">
        <f t="shared" si="10"/>
        <v>2.0889284665330764E-3</v>
      </c>
      <c r="L170" s="1"/>
    </row>
    <row r="171" spans="1:12" ht="15" hidden="1" customHeight="1" x14ac:dyDescent="0.25">
      <c r="A171" s="14" t="s">
        <v>37</v>
      </c>
      <c r="B171" s="14" t="s">
        <v>37</v>
      </c>
      <c r="C171" s="14" t="s">
        <v>41</v>
      </c>
      <c r="D171" s="15" t="s">
        <v>273</v>
      </c>
      <c r="E171" s="16">
        <v>41514216</v>
      </c>
      <c r="F171" s="16">
        <v>144001880</v>
      </c>
      <c r="G171" s="16">
        <v>89900313</v>
      </c>
      <c r="H171" s="16">
        <v>43257811</v>
      </c>
      <c r="I171" s="16">
        <v>42823279</v>
      </c>
      <c r="J171" s="16">
        <f t="shared" si="11"/>
        <v>-434532</v>
      </c>
      <c r="K171" s="17">
        <f t="shared" si="10"/>
        <v>-1.0045168489917346E-2</v>
      </c>
      <c r="L171" s="1"/>
    </row>
    <row r="172" spans="1:12" ht="15" hidden="1" customHeight="1" x14ac:dyDescent="0.25">
      <c r="A172" s="14" t="s">
        <v>37</v>
      </c>
      <c r="B172" s="14" t="s">
        <v>37</v>
      </c>
      <c r="C172" s="14" t="s">
        <v>46</v>
      </c>
      <c r="D172" s="15" t="s">
        <v>274</v>
      </c>
      <c r="E172" s="16">
        <v>100339652</v>
      </c>
      <c r="F172" s="16">
        <v>99312898</v>
      </c>
      <c r="G172" s="16">
        <v>63065563</v>
      </c>
      <c r="H172" s="16">
        <v>104553920</v>
      </c>
      <c r="I172" s="16">
        <v>108291369</v>
      </c>
      <c r="J172" s="16">
        <f t="shared" si="11"/>
        <v>3737449</v>
      </c>
      <c r="K172" s="17">
        <f t="shared" si="10"/>
        <v>3.5746617630405438E-2</v>
      </c>
      <c r="L172" s="1"/>
    </row>
    <row r="173" spans="1:12" ht="15" hidden="1" customHeight="1" x14ac:dyDescent="0.25">
      <c r="A173" s="14" t="s">
        <v>37</v>
      </c>
      <c r="B173" s="14" t="s">
        <v>37</v>
      </c>
      <c r="C173" s="14" t="s">
        <v>48</v>
      </c>
      <c r="D173" s="15" t="s">
        <v>275</v>
      </c>
      <c r="E173" s="16">
        <v>7796729</v>
      </c>
      <c r="F173" s="16">
        <v>8066514</v>
      </c>
      <c r="G173" s="16">
        <v>4578250</v>
      </c>
      <c r="H173" s="16">
        <v>8124194</v>
      </c>
      <c r="I173" s="16">
        <v>8145021</v>
      </c>
      <c r="J173" s="16">
        <f t="shared" si="11"/>
        <v>20827</v>
      </c>
      <c r="K173" s="17">
        <f t="shared" si="10"/>
        <v>2.5635773837995499E-3</v>
      </c>
      <c r="L173" s="1"/>
    </row>
    <row r="174" spans="1:12" ht="15" hidden="1" customHeight="1" x14ac:dyDescent="0.25">
      <c r="A174" s="14" t="s">
        <v>37</v>
      </c>
      <c r="B174" s="14" t="s">
        <v>37</v>
      </c>
      <c r="C174" s="14" t="s">
        <v>50</v>
      </c>
      <c r="D174" s="15" t="s">
        <v>276</v>
      </c>
      <c r="E174" s="16">
        <v>7309180</v>
      </c>
      <c r="F174" s="16">
        <v>7677779</v>
      </c>
      <c r="G174" s="16">
        <v>6135938</v>
      </c>
      <c r="H174" s="16">
        <v>7616166</v>
      </c>
      <c r="I174" s="16">
        <v>9061242</v>
      </c>
      <c r="J174" s="16">
        <f t="shared" si="11"/>
        <v>1445076</v>
      </c>
      <c r="K174" s="17">
        <f t="shared" si="10"/>
        <v>0.18973798627813521</v>
      </c>
      <c r="L174" s="1"/>
    </row>
    <row r="175" spans="1:12" ht="15" hidden="1" customHeight="1" x14ac:dyDescent="0.25">
      <c r="A175" s="14" t="s">
        <v>37</v>
      </c>
      <c r="B175" s="14" t="s">
        <v>37</v>
      </c>
      <c r="C175" s="14" t="s">
        <v>63</v>
      </c>
      <c r="D175" s="15" t="s">
        <v>277</v>
      </c>
      <c r="E175" s="16">
        <v>253918498</v>
      </c>
      <c r="F175" s="16">
        <v>257296336</v>
      </c>
      <c r="G175" s="16">
        <v>206399155</v>
      </c>
      <c r="H175" s="16">
        <v>264750010</v>
      </c>
      <c r="I175" s="16">
        <v>279835709</v>
      </c>
      <c r="J175" s="16">
        <f t="shared" si="11"/>
        <v>15085699</v>
      </c>
      <c r="K175" s="17">
        <f t="shared" si="10"/>
        <v>5.6980919471919945E-2</v>
      </c>
      <c r="L175" s="1"/>
    </row>
    <row r="176" spans="1:12" ht="15" hidden="1" customHeight="1" x14ac:dyDescent="0.25">
      <c r="A176" s="14" t="s">
        <v>37</v>
      </c>
      <c r="B176" s="14" t="s">
        <v>37</v>
      </c>
      <c r="C176" s="14" t="s">
        <v>89</v>
      </c>
      <c r="D176" s="15" t="s">
        <v>278</v>
      </c>
      <c r="E176" s="16">
        <v>19218741</v>
      </c>
      <c r="F176" s="16">
        <v>19115164</v>
      </c>
      <c r="G176" s="16">
        <v>12726330</v>
      </c>
      <c r="H176" s="16">
        <v>20025948</v>
      </c>
      <c r="I176" s="16">
        <v>20989720</v>
      </c>
      <c r="J176" s="16">
        <f t="shared" si="11"/>
        <v>963772</v>
      </c>
      <c r="K176" s="17">
        <f t="shared" si="10"/>
        <v>4.8126161118564777E-2</v>
      </c>
      <c r="L176" s="1"/>
    </row>
    <row r="177" spans="1:12" ht="15" hidden="1" customHeight="1" x14ac:dyDescent="0.25">
      <c r="A177" s="14" t="s">
        <v>37</v>
      </c>
      <c r="B177" s="14" t="s">
        <v>37</v>
      </c>
      <c r="C177" s="14" t="s">
        <v>65</v>
      </c>
      <c r="D177" s="15" t="s">
        <v>279</v>
      </c>
      <c r="E177" s="16">
        <v>23516743</v>
      </c>
      <c r="F177" s="16">
        <v>23544495</v>
      </c>
      <c r="G177" s="16">
        <v>14945268</v>
      </c>
      <c r="H177" s="16">
        <v>24504445</v>
      </c>
      <c r="I177" s="16">
        <v>24534692</v>
      </c>
      <c r="J177" s="16">
        <f t="shared" si="11"/>
        <v>30247</v>
      </c>
      <c r="K177" s="17">
        <f t="shared" si="10"/>
        <v>1.234347482671001E-3</v>
      </c>
      <c r="L177" s="1"/>
    </row>
    <row r="178" spans="1:12" ht="15" hidden="1" customHeight="1" x14ac:dyDescent="0.25">
      <c r="A178" s="14" t="s">
        <v>37</v>
      </c>
      <c r="B178" s="14" t="s">
        <v>37</v>
      </c>
      <c r="C178" s="14" t="s">
        <v>69</v>
      </c>
      <c r="D178" s="15" t="s">
        <v>280</v>
      </c>
      <c r="E178" s="16">
        <v>10379737492</v>
      </c>
      <c r="F178" s="16">
        <v>10399046043</v>
      </c>
      <c r="G178" s="16">
        <v>7331807286</v>
      </c>
      <c r="H178" s="16">
        <v>10740226943</v>
      </c>
      <c r="I178" s="16">
        <v>10714426876</v>
      </c>
      <c r="J178" s="16">
        <f t="shared" si="11"/>
        <v>-25800067</v>
      </c>
      <c r="K178" s="17">
        <f t="shared" si="10"/>
        <v>-2.4021901154346959E-3</v>
      </c>
      <c r="L178" s="1"/>
    </row>
    <row r="179" spans="1:12" ht="15" hidden="1" customHeight="1" x14ac:dyDescent="0.25">
      <c r="A179" s="14" t="s">
        <v>37</v>
      </c>
      <c r="B179" s="14" t="s">
        <v>37</v>
      </c>
      <c r="C179" s="14" t="s">
        <v>137</v>
      </c>
      <c r="D179" s="15" t="s">
        <v>281</v>
      </c>
      <c r="E179" s="16">
        <v>0</v>
      </c>
      <c r="F179" s="16">
        <v>0</v>
      </c>
      <c r="G179" s="16">
        <v>0</v>
      </c>
      <c r="H179" s="16">
        <v>0</v>
      </c>
      <c r="I179" s="16">
        <v>5787959</v>
      </c>
      <c r="J179" s="16">
        <f t="shared" si="11"/>
        <v>5787959</v>
      </c>
      <c r="K179" s="17" t="s">
        <v>37</v>
      </c>
      <c r="L179" s="1"/>
    </row>
    <row r="180" spans="1:12" ht="15" hidden="1" customHeight="1" x14ac:dyDescent="0.25">
      <c r="A180" s="14" t="s">
        <v>37</v>
      </c>
      <c r="B180" s="14" t="s">
        <v>37</v>
      </c>
      <c r="C180" s="14" t="s">
        <v>139</v>
      </c>
      <c r="D180" s="15" t="s">
        <v>282</v>
      </c>
      <c r="E180" s="16">
        <v>1559077080</v>
      </c>
      <c r="F180" s="16">
        <v>1557920971</v>
      </c>
      <c r="G180" s="16">
        <v>1022996892</v>
      </c>
      <c r="H180" s="16">
        <v>1625781145</v>
      </c>
      <c r="I180" s="16">
        <v>1611905029</v>
      </c>
      <c r="J180" s="16">
        <f t="shared" si="11"/>
        <v>-13876116</v>
      </c>
      <c r="K180" s="17">
        <f t="shared" ref="K180:K211" si="12">(J180/H180)</f>
        <v>-8.5350454719414284E-3</v>
      </c>
      <c r="L180" s="1"/>
    </row>
    <row r="181" spans="1:12" ht="15" hidden="1" customHeight="1" x14ac:dyDescent="0.25">
      <c r="A181" s="14" t="s">
        <v>37</v>
      </c>
      <c r="B181" s="14" t="s">
        <v>37</v>
      </c>
      <c r="C181" s="14" t="s">
        <v>283</v>
      </c>
      <c r="D181" s="15" t="s">
        <v>284</v>
      </c>
      <c r="E181" s="16">
        <v>1150100791</v>
      </c>
      <c r="F181" s="16">
        <v>1147695885</v>
      </c>
      <c r="G181" s="16">
        <v>745710888</v>
      </c>
      <c r="H181" s="16">
        <v>1199165252</v>
      </c>
      <c r="I181" s="16">
        <v>1241529328</v>
      </c>
      <c r="J181" s="16">
        <f t="shared" si="11"/>
        <v>42364076</v>
      </c>
      <c r="K181" s="17">
        <f t="shared" si="12"/>
        <v>3.5327971628050479E-2</v>
      </c>
      <c r="L181" s="1"/>
    </row>
    <row r="182" spans="1:12" ht="15" hidden="1" customHeight="1" x14ac:dyDescent="0.25">
      <c r="A182" s="14" t="s">
        <v>37</v>
      </c>
      <c r="B182" s="14" t="s">
        <v>285</v>
      </c>
      <c r="C182" s="14" t="s">
        <v>37</v>
      </c>
      <c r="D182" s="15" t="s">
        <v>286</v>
      </c>
      <c r="E182" s="16">
        <v>12166174557</v>
      </c>
      <c r="F182" s="16">
        <v>11790299828</v>
      </c>
      <c r="G182" s="16">
        <v>8236666423</v>
      </c>
      <c r="H182" s="16">
        <v>12676775499</v>
      </c>
      <c r="I182" s="16">
        <v>12272727880</v>
      </c>
      <c r="J182" s="16">
        <f t="shared" si="11"/>
        <v>-404047619</v>
      </c>
      <c r="K182" s="17">
        <f t="shared" si="12"/>
        <v>-3.1873059441012666E-2</v>
      </c>
      <c r="L182" s="1"/>
    </row>
    <row r="183" spans="1:12" ht="15" hidden="1" customHeight="1" x14ac:dyDescent="0.25">
      <c r="A183" s="14" t="s">
        <v>37</v>
      </c>
      <c r="B183" s="14" t="s">
        <v>37</v>
      </c>
      <c r="C183" s="14" t="s">
        <v>46</v>
      </c>
      <c r="D183" s="15" t="s">
        <v>287</v>
      </c>
      <c r="E183" s="16">
        <v>10796187400</v>
      </c>
      <c r="F183" s="16">
        <v>10168350084</v>
      </c>
      <c r="G183" s="16">
        <v>7265723917</v>
      </c>
      <c r="H183" s="16">
        <v>11249248991</v>
      </c>
      <c r="I183" s="16">
        <v>10805430924</v>
      </c>
      <c r="J183" s="16">
        <f t="shared" si="11"/>
        <v>-443818067</v>
      </c>
      <c r="K183" s="17">
        <f t="shared" si="12"/>
        <v>-3.9453128591524479E-2</v>
      </c>
      <c r="L183" s="1"/>
    </row>
    <row r="184" spans="1:12" ht="15" hidden="1" customHeight="1" x14ac:dyDescent="0.25">
      <c r="A184" s="14" t="s">
        <v>37</v>
      </c>
      <c r="B184" s="14" t="s">
        <v>37</v>
      </c>
      <c r="C184" s="14" t="s">
        <v>50</v>
      </c>
      <c r="D184" s="15" t="s">
        <v>288</v>
      </c>
      <c r="E184" s="16">
        <v>25437138</v>
      </c>
      <c r="F184" s="16">
        <v>25421630</v>
      </c>
      <c r="G184" s="16">
        <v>10079756</v>
      </c>
      <c r="H184" s="16">
        <v>26505498</v>
      </c>
      <c r="I184" s="16">
        <v>27539086</v>
      </c>
      <c r="J184" s="16">
        <f t="shared" si="11"/>
        <v>1033588</v>
      </c>
      <c r="K184" s="17">
        <f t="shared" si="12"/>
        <v>3.8995230348058352E-2</v>
      </c>
      <c r="L184" s="1"/>
    </row>
    <row r="185" spans="1:12" ht="15" hidden="1" customHeight="1" x14ac:dyDescent="0.25">
      <c r="A185" s="14" t="s">
        <v>37</v>
      </c>
      <c r="B185" s="14" t="s">
        <v>37</v>
      </c>
      <c r="C185" s="14" t="s">
        <v>69</v>
      </c>
      <c r="D185" s="15" t="s">
        <v>289</v>
      </c>
      <c r="E185" s="16">
        <v>353089019</v>
      </c>
      <c r="F185" s="16">
        <v>475994846</v>
      </c>
      <c r="G185" s="16">
        <v>380579020</v>
      </c>
      <c r="H185" s="16">
        <v>367918646</v>
      </c>
      <c r="I185" s="16">
        <v>427390067</v>
      </c>
      <c r="J185" s="16">
        <f t="shared" si="11"/>
        <v>59471421</v>
      </c>
      <c r="K185" s="17">
        <f t="shared" si="12"/>
        <v>0.16164285677437507</v>
      </c>
      <c r="L185" s="1"/>
    </row>
    <row r="186" spans="1:12" ht="15" hidden="1" customHeight="1" x14ac:dyDescent="0.25">
      <c r="A186" s="14" t="s">
        <v>37</v>
      </c>
      <c r="B186" s="14" t="s">
        <v>37</v>
      </c>
      <c r="C186" s="14" t="s">
        <v>71</v>
      </c>
      <c r="D186" s="15" t="s">
        <v>290</v>
      </c>
      <c r="E186" s="16">
        <v>973873570</v>
      </c>
      <c r="F186" s="16">
        <v>1102450079</v>
      </c>
      <c r="G186" s="16">
        <v>567742952</v>
      </c>
      <c r="H186" s="16">
        <v>1014776260</v>
      </c>
      <c r="I186" s="16">
        <v>993205173</v>
      </c>
      <c r="J186" s="16">
        <f t="shared" si="11"/>
        <v>-21571087</v>
      </c>
      <c r="K186" s="17">
        <f t="shared" si="12"/>
        <v>-2.1256988215313591E-2</v>
      </c>
      <c r="L186" s="1"/>
    </row>
    <row r="187" spans="1:12" ht="15" hidden="1" customHeight="1" x14ac:dyDescent="0.25">
      <c r="A187" s="14" t="s">
        <v>37</v>
      </c>
      <c r="B187" s="14" t="s">
        <v>37</v>
      </c>
      <c r="C187" s="14" t="s">
        <v>137</v>
      </c>
      <c r="D187" s="15" t="s">
        <v>291</v>
      </c>
      <c r="E187" s="16">
        <v>17587430</v>
      </c>
      <c r="F187" s="16">
        <v>18083189</v>
      </c>
      <c r="G187" s="16">
        <v>12540778</v>
      </c>
      <c r="H187" s="16">
        <v>18326104</v>
      </c>
      <c r="I187" s="16">
        <v>19162630</v>
      </c>
      <c r="J187" s="16">
        <f t="shared" si="11"/>
        <v>836526</v>
      </c>
      <c r="K187" s="17">
        <f t="shared" si="12"/>
        <v>4.5646690644121628E-2</v>
      </c>
      <c r="L187" s="1"/>
    </row>
    <row r="188" spans="1:12" ht="15" hidden="1" customHeight="1" x14ac:dyDescent="0.25">
      <c r="A188" s="14" t="s">
        <v>37</v>
      </c>
      <c r="B188" s="14" t="s">
        <v>292</v>
      </c>
      <c r="C188" s="14" t="s">
        <v>37</v>
      </c>
      <c r="D188" s="15" t="s">
        <v>293</v>
      </c>
      <c r="E188" s="16">
        <v>48591660</v>
      </c>
      <c r="F188" s="16">
        <v>49278506</v>
      </c>
      <c r="G188" s="16">
        <v>30464552</v>
      </c>
      <c r="H188" s="16">
        <v>50632511</v>
      </c>
      <c r="I188" s="16">
        <v>51476836</v>
      </c>
      <c r="J188" s="16">
        <f t="shared" si="11"/>
        <v>844325</v>
      </c>
      <c r="K188" s="17">
        <f t="shared" si="12"/>
        <v>1.6675550616085385E-2</v>
      </c>
      <c r="L188" s="1"/>
    </row>
    <row r="189" spans="1:12" ht="15" hidden="1" customHeight="1" x14ac:dyDescent="0.25">
      <c r="A189" s="14" t="s">
        <v>37</v>
      </c>
      <c r="B189" s="14" t="s">
        <v>37</v>
      </c>
      <c r="C189" s="14" t="s">
        <v>41</v>
      </c>
      <c r="D189" s="15" t="s">
        <v>115</v>
      </c>
      <c r="E189" s="16">
        <v>10756275</v>
      </c>
      <c r="F189" s="16">
        <v>10819144</v>
      </c>
      <c r="G189" s="16">
        <v>7324220</v>
      </c>
      <c r="H189" s="16">
        <v>11208039</v>
      </c>
      <c r="I189" s="16">
        <v>11812340</v>
      </c>
      <c r="J189" s="16">
        <f t="shared" si="11"/>
        <v>604301</v>
      </c>
      <c r="K189" s="17">
        <f t="shared" si="12"/>
        <v>5.3916746720813515E-2</v>
      </c>
      <c r="L189" s="1"/>
    </row>
    <row r="190" spans="1:12" ht="15" hidden="1" customHeight="1" x14ac:dyDescent="0.25">
      <c r="A190" s="14" t="s">
        <v>37</v>
      </c>
      <c r="B190" s="14" t="s">
        <v>37</v>
      </c>
      <c r="C190" s="14" t="s">
        <v>46</v>
      </c>
      <c r="D190" s="15" t="s">
        <v>294</v>
      </c>
      <c r="E190" s="16">
        <v>6144872</v>
      </c>
      <c r="F190" s="16">
        <v>6213068</v>
      </c>
      <c r="G190" s="16">
        <v>3784809</v>
      </c>
      <c r="H190" s="16">
        <v>6402957</v>
      </c>
      <c r="I190" s="16">
        <v>6492959</v>
      </c>
      <c r="J190" s="16">
        <f t="shared" si="11"/>
        <v>90002</v>
      </c>
      <c r="K190" s="17">
        <f t="shared" si="12"/>
        <v>1.4056318041804747E-2</v>
      </c>
      <c r="L190" s="1"/>
    </row>
    <row r="191" spans="1:12" ht="15" hidden="1" customHeight="1" x14ac:dyDescent="0.25">
      <c r="A191" s="26" t="s">
        <v>37</v>
      </c>
      <c r="B191" s="26" t="s">
        <v>37</v>
      </c>
      <c r="C191" s="26" t="s">
        <v>48</v>
      </c>
      <c r="D191" s="27" t="s">
        <v>295</v>
      </c>
      <c r="E191" s="28">
        <v>31690513</v>
      </c>
      <c r="F191" s="28">
        <v>32246294</v>
      </c>
      <c r="G191" s="28">
        <v>19355523</v>
      </c>
      <c r="H191" s="28">
        <v>33021515</v>
      </c>
      <c r="I191" s="28">
        <v>33171537</v>
      </c>
      <c r="J191" s="28">
        <f t="shared" si="11"/>
        <v>150022</v>
      </c>
      <c r="K191" s="29">
        <f t="shared" si="12"/>
        <v>4.5431592099877917E-3</v>
      </c>
      <c r="L191" s="1"/>
    </row>
    <row r="192" spans="1:12" ht="15" hidden="1" customHeight="1" x14ac:dyDescent="0.25">
      <c r="A192" s="22" t="s">
        <v>37</v>
      </c>
      <c r="B192" s="22" t="s">
        <v>296</v>
      </c>
      <c r="C192" s="22" t="s">
        <v>37</v>
      </c>
      <c r="D192" s="23" t="s">
        <v>297</v>
      </c>
      <c r="E192" s="24">
        <v>4150438221</v>
      </c>
      <c r="F192" s="24">
        <v>4157708743</v>
      </c>
      <c r="G192" s="24">
        <v>2544658141</v>
      </c>
      <c r="H192" s="24">
        <v>4324776422</v>
      </c>
      <c r="I192" s="24">
        <v>4751685547</v>
      </c>
      <c r="J192" s="24">
        <f t="shared" si="11"/>
        <v>426909125</v>
      </c>
      <c r="K192" s="25">
        <f t="shared" si="12"/>
        <v>9.8712415011404264E-2</v>
      </c>
      <c r="L192" s="1"/>
    </row>
    <row r="193" spans="1:12" ht="15" hidden="1" customHeight="1" x14ac:dyDescent="0.25">
      <c r="A193" s="14" t="s">
        <v>37</v>
      </c>
      <c r="B193" s="14" t="s">
        <v>37</v>
      </c>
      <c r="C193" s="14" t="s">
        <v>41</v>
      </c>
      <c r="D193" s="15" t="s">
        <v>298</v>
      </c>
      <c r="E193" s="16">
        <v>459148833</v>
      </c>
      <c r="F193" s="16">
        <v>412564651</v>
      </c>
      <c r="G193" s="16">
        <v>195907968</v>
      </c>
      <c r="H193" s="16">
        <v>478438496</v>
      </c>
      <c r="I193" s="16">
        <v>433933761</v>
      </c>
      <c r="J193" s="16">
        <f t="shared" si="11"/>
        <v>-44504735</v>
      </c>
      <c r="K193" s="17">
        <f t="shared" si="12"/>
        <v>-9.302080700462699E-2</v>
      </c>
      <c r="L193" s="1"/>
    </row>
    <row r="194" spans="1:12" ht="15" hidden="1" customHeight="1" x14ac:dyDescent="0.25">
      <c r="A194" s="14" t="s">
        <v>37</v>
      </c>
      <c r="B194" s="14" t="s">
        <v>37</v>
      </c>
      <c r="C194" s="14" t="s">
        <v>46</v>
      </c>
      <c r="D194" s="15" t="s">
        <v>299</v>
      </c>
      <c r="E194" s="16">
        <v>42182551</v>
      </c>
      <c r="F194" s="16">
        <v>42241407</v>
      </c>
      <c r="G194" s="16">
        <v>18227021</v>
      </c>
      <c r="H194" s="16">
        <v>43954598</v>
      </c>
      <c r="I194" s="16">
        <v>41710087</v>
      </c>
      <c r="J194" s="16">
        <f t="shared" si="11"/>
        <v>-2244511</v>
      </c>
      <c r="K194" s="17">
        <f t="shared" si="12"/>
        <v>-5.1064305035846309E-2</v>
      </c>
      <c r="L194" s="1"/>
    </row>
    <row r="195" spans="1:12" ht="15" hidden="1" customHeight="1" x14ac:dyDescent="0.25">
      <c r="A195" s="14" t="s">
        <v>37</v>
      </c>
      <c r="B195" s="14" t="s">
        <v>37</v>
      </c>
      <c r="C195" s="14" t="s">
        <v>103</v>
      </c>
      <c r="D195" s="15" t="s">
        <v>300</v>
      </c>
      <c r="E195" s="16">
        <v>142416620</v>
      </c>
      <c r="F195" s="16">
        <v>150297750</v>
      </c>
      <c r="G195" s="16">
        <v>65031617</v>
      </c>
      <c r="H195" s="16">
        <v>148398991</v>
      </c>
      <c r="I195" s="16">
        <v>144034340</v>
      </c>
      <c r="J195" s="16">
        <f t="shared" si="11"/>
        <v>-4364651</v>
      </c>
      <c r="K195" s="17">
        <f t="shared" si="12"/>
        <v>-2.9411594853768243E-2</v>
      </c>
      <c r="L195" s="1"/>
    </row>
    <row r="196" spans="1:12" ht="15" hidden="1" customHeight="1" x14ac:dyDescent="0.25">
      <c r="A196" s="14" t="s">
        <v>37</v>
      </c>
      <c r="B196" s="14" t="s">
        <v>37</v>
      </c>
      <c r="C196" s="14" t="s">
        <v>148</v>
      </c>
      <c r="D196" s="15" t="s">
        <v>301</v>
      </c>
      <c r="E196" s="16">
        <v>143721575</v>
      </c>
      <c r="F196" s="16">
        <v>160120350</v>
      </c>
      <c r="G196" s="16">
        <v>60069810</v>
      </c>
      <c r="H196" s="16">
        <v>149758752</v>
      </c>
      <c r="I196" s="16">
        <v>240081800</v>
      </c>
      <c r="J196" s="16">
        <f t="shared" si="11"/>
        <v>90323048</v>
      </c>
      <c r="K196" s="17">
        <f t="shared" si="12"/>
        <v>0.60312366919296978</v>
      </c>
      <c r="L196" s="1"/>
    </row>
    <row r="197" spans="1:12" ht="15" hidden="1" customHeight="1" x14ac:dyDescent="0.25">
      <c r="A197" s="14" t="s">
        <v>37</v>
      </c>
      <c r="B197" s="14" t="s">
        <v>37</v>
      </c>
      <c r="C197" s="14" t="s">
        <v>105</v>
      </c>
      <c r="D197" s="15" t="s">
        <v>302</v>
      </c>
      <c r="E197" s="16">
        <v>104875497</v>
      </c>
      <c r="F197" s="16">
        <v>93301900</v>
      </c>
      <c r="G197" s="16">
        <v>45811140</v>
      </c>
      <c r="H197" s="16">
        <v>109281141</v>
      </c>
      <c r="I197" s="16">
        <v>143409129</v>
      </c>
      <c r="J197" s="16">
        <f t="shared" si="11"/>
        <v>34127988</v>
      </c>
      <c r="K197" s="17">
        <f t="shared" si="12"/>
        <v>0.31229531177753717</v>
      </c>
      <c r="L197" s="1"/>
    </row>
    <row r="198" spans="1:12" ht="15" hidden="1" customHeight="1" x14ac:dyDescent="0.25">
      <c r="A198" s="14" t="s">
        <v>37</v>
      </c>
      <c r="B198" s="14" t="s">
        <v>37</v>
      </c>
      <c r="C198" s="14" t="s">
        <v>107</v>
      </c>
      <c r="D198" s="15" t="s">
        <v>303</v>
      </c>
      <c r="E198" s="16">
        <v>205806520</v>
      </c>
      <c r="F198" s="16">
        <v>192381483</v>
      </c>
      <c r="G198" s="16">
        <v>82351199</v>
      </c>
      <c r="H198" s="16">
        <v>214451266</v>
      </c>
      <c r="I198" s="16">
        <v>275799137</v>
      </c>
      <c r="J198" s="16">
        <f t="shared" si="11"/>
        <v>61347871</v>
      </c>
      <c r="K198" s="17">
        <f t="shared" si="12"/>
        <v>0.28606905496188584</v>
      </c>
      <c r="L198" s="1"/>
    </row>
    <row r="199" spans="1:12" ht="15" hidden="1" customHeight="1" x14ac:dyDescent="0.25">
      <c r="A199" s="14" t="s">
        <v>37</v>
      </c>
      <c r="B199" s="14" t="s">
        <v>37</v>
      </c>
      <c r="C199" s="14" t="s">
        <v>109</v>
      </c>
      <c r="D199" s="15" t="s">
        <v>304</v>
      </c>
      <c r="E199" s="16">
        <v>295186584</v>
      </c>
      <c r="F199" s="16">
        <v>300825740</v>
      </c>
      <c r="G199" s="16">
        <v>176507195</v>
      </c>
      <c r="H199" s="16">
        <v>307585292</v>
      </c>
      <c r="I199" s="16">
        <v>345713724</v>
      </c>
      <c r="J199" s="16">
        <f t="shared" si="11"/>
        <v>38128432</v>
      </c>
      <c r="K199" s="17">
        <f t="shared" si="12"/>
        <v>0.12396051759197901</v>
      </c>
      <c r="L199" s="1"/>
    </row>
    <row r="200" spans="1:12" ht="15" hidden="1" customHeight="1" x14ac:dyDescent="0.25">
      <c r="A200" s="14" t="s">
        <v>37</v>
      </c>
      <c r="B200" s="14" t="s">
        <v>37</v>
      </c>
      <c r="C200" s="14" t="s">
        <v>111</v>
      </c>
      <c r="D200" s="15" t="s">
        <v>305</v>
      </c>
      <c r="E200" s="16">
        <v>218179026</v>
      </c>
      <c r="F200" s="16">
        <v>214534826</v>
      </c>
      <c r="G200" s="16">
        <v>135627191</v>
      </c>
      <c r="H200" s="16">
        <v>227343419</v>
      </c>
      <c r="I200" s="16">
        <v>230752066</v>
      </c>
      <c r="J200" s="16">
        <f t="shared" si="11"/>
        <v>3408647</v>
      </c>
      <c r="K200" s="17">
        <f t="shared" si="12"/>
        <v>1.4993383204112013E-2</v>
      </c>
      <c r="L200" s="1"/>
    </row>
    <row r="201" spans="1:12" ht="15" hidden="1" customHeight="1" x14ac:dyDescent="0.25">
      <c r="A201" s="14" t="s">
        <v>37</v>
      </c>
      <c r="B201" s="14" t="s">
        <v>37</v>
      </c>
      <c r="C201" s="14" t="s">
        <v>154</v>
      </c>
      <c r="D201" s="15" t="s">
        <v>306</v>
      </c>
      <c r="E201" s="16">
        <v>286461662</v>
      </c>
      <c r="F201" s="16">
        <v>296049470</v>
      </c>
      <c r="G201" s="16">
        <v>222392715</v>
      </c>
      <c r="H201" s="16">
        <v>298493927</v>
      </c>
      <c r="I201" s="16">
        <v>314458788</v>
      </c>
      <c r="J201" s="16">
        <f t="shared" ref="J201:J232" si="13">I201-H201</f>
        <v>15964861</v>
      </c>
      <c r="K201" s="17">
        <f t="shared" si="12"/>
        <v>5.348470959008824E-2</v>
      </c>
      <c r="L201" s="1"/>
    </row>
    <row r="202" spans="1:12" ht="15" hidden="1" customHeight="1" x14ac:dyDescent="0.25">
      <c r="A202" s="14" t="s">
        <v>37</v>
      </c>
      <c r="B202" s="14" t="s">
        <v>37</v>
      </c>
      <c r="C202" s="14" t="s">
        <v>156</v>
      </c>
      <c r="D202" s="15" t="s">
        <v>307</v>
      </c>
      <c r="E202" s="16">
        <v>397423364</v>
      </c>
      <c r="F202" s="16">
        <v>402274639</v>
      </c>
      <c r="G202" s="16">
        <v>281135303</v>
      </c>
      <c r="H202" s="16">
        <v>414116014</v>
      </c>
      <c r="I202" s="16">
        <v>449676096</v>
      </c>
      <c r="J202" s="16">
        <f t="shared" si="13"/>
        <v>35560082</v>
      </c>
      <c r="K202" s="17">
        <f t="shared" si="12"/>
        <v>8.5869854818026906E-2</v>
      </c>
      <c r="L202" s="1"/>
    </row>
    <row r="203" spans="1:12" ht="15" hidden="1" customHeight="1" x14ac:dyDescent="0.25">
      <c r="A203" s="14" t="s">
        <v>37</v>
      </c>
      <c r="B203" s="14" t="s">
        <v>37</v>
      </c>
      <c r="C203" s="14" t="s">
        <v>158</v>
      </c>
      <c r="D203" s="15" t="s">
        <v>308</v>
      </c>
      <c r="E203" s="16">
        <v>308346580</v>
      </c>
      <c r="F203" s="16">
        <v>312102282</v>
      </c>
      <c r="G203" s="16">
        <v>202518663</v>
      </c>
      <c r="H203" s="16">
        <v>321298011</v>
      </c>
      <c r="I203" s="16">
        <v>354900411</v>
      </c>
      <c r="J203" s="16">
        <f t="shared" si="13"/>
        <v>33602400</v>
      </c>
      <c r="K203" s="17">
        <f t="shared" si="12"/>
        <v>0.10458328047352898</v>
      </c>
      <c r="L203" s="1"/>
    </row>
    <row r="204" spans="1:12" ht="15" hidden="1" customHeight="1" x14ac:dyDescent="0.25">
      <c r="A204" s="14" t="s">
        <v>37</v>
      </c>
      <c r="B204" s="14" t="s">
        <v>37</v>
      </c>
      <c r="C204" s="14" t="s">
        <v>126</v>
      </c>
      <c r="D204" s="15" t="s">
        <v>309</v>
      </c>
      <c r="E204" s="16">
        <v>214047473</v>
      </c>
      <c r="F204" s="16">
        <v>216507481</v>
      </c>
      <c r="G204" s="16">
        <v>183155043</v>
      </c>
      <c r="H204" s="16">
        <v>223038342</v>
      </c>
      <c r="I204" s="16">
        <v>291215843</v>
      </c>
      <c r="J204" s="16">
        <f t="shared" si="13"/>
        <v>68177501</v>
      </c>
      <c r="K204" s="17">
        <f t="shared" si="12"/>
        <v>0.30567614692903339</v>
      </c>
      <c r="L204" s="1"/>
    </row>
    <row r="205" spans="1:12" ht="27" hidden="1" customHeight="1" x14ac:dyDescent="0.25">
      <c r="A205" s="14" t="s">
        <v>37</v>
      </c>
      <c r="B205" s="14" t="s">
        <v>37</v>
      </c>
      <c r="C205" s="14" t="s">
        <v>73</v>
      </c>
      <c r="D205" s="15" t="s">
        <v>310</v>
      </c>
      <c r="E205" s="16">
        <v>83155874</v>
      </c>
      <c r="F205" s="16">
        <v>79051789</v>
      </c>
      <c r="G205" s="16">
        <v>39927513</v>
      </c>
      <c r="H205" s="16">
        <v>86649295</v>
      </c>
      <c r="I205" s="16">
        <v>104233295</v>
      </c>
      <c r="J205" s="16">
        <f t="shared" si="13"/>
        <v>17584000</v>
      </c>
      <c r="K205" s="17">
        <f t="shared" si="12"/>
        <v>0.20293298404793714</v>
      </c>
      <c r="L205" s="1"/>
    </row>
    <row r="206" spans="1:12" ht="15" hidden="1" customHeight="1" x14ac:dyDescent="0.25">
      <c r="A206" s="14" t="s">
        <v>37</v>
      </c>
      <c r="B206" s="14" t="s">
        <v>37</v>
      </c>
      <c r="C206" s="14" t="s">
        <v>75</v>
      </c>
      <c r="D206" s="15" t="s">
        <v>311</v>
      </c>
      <c r="E206" s="16">
        <v>83559256</v>
      </c>
      <c r="F206" s="16">
        <v>78371452</v>
      </c>
      <c r="G206" s="16">
        <v>32680236</v>
      </c>
      <c r="H206" s="16">
        <v>87069619</v>
      </c>
      <c r="I206" s="16">
        <v>157271229</v>
      </c>
      <c r="J206" s="16">
        <f t="shared" si="13"/>
        <v>70201610</v>
      </c>
      <c r="K206" s="17">
        <f t="shared" si="12"/>
        <v>0.80626986549694213</v>
      </c>
      <c r="L206" s="1"/>
    </row>
    <row r="207" spans="1:12" ht="15" hidden="1" customHeight="1" x14ac:dyDescent="0.25">
      <c r="A207" s="14" t="s">
        <v>37</v>
      </c>
      <c r="B207" s="14" t="s">
        <v>37</v>
      </c>
      <c r="C207" s="14" t="s">
        <v>77</v>
      </c>
      <c r="D207" s="15" t="s">
        <v>312</v>
      </c>
      <c r="E207" s="16">
        <v>832595766</v>
      </c>
      <c r="F207" s="16">
        <v>847682943</v>
      </c>
      <c r="G207" s="16">
        <v>546025908</v>
      </c>
      <c r="H207" s="16">
        <v>867565697</v>
      </c>
      <c r="I207" s="16">
        <v>709121571</v>
      </c>
      <c r="J207" s="16">
        <f t="shared" si="13"/>
        <v>-158444126</v>
      </c>
      <c r="K207" s="17">
        <f t="shared" si="12"/>
        <v>-0.18263069476800672</v>
      </c>
      <c r="L207" s="1"/>
    </row>
    <row r="208" spans="1:12" ht="15" hidden="1" customHeight="1" x14ac:dyDescent="0.25">
      <c r="A208" s="14" t="s">
        <v>37</v>
      </c>
      <c r="B208" s="14" t="s">
        <v>37</v>
      </c>
      <c r="C208" s="14" t="s">
        <v>164</v>
      </c>
      <c r="D208" s="15" t="s">
        <v>313</v>
      </c>
      <c r="E208" s="16">
        <v>124831125</v>
      </c>
      <c r="F208" s="16">
        <v>116211703</v>
      </c>
      <c r="G208" s="16">
        <v>50942485</v>
      </c>
      <c r="H208" s="16">
        <v>130074905</v>
      </c>
      <c r="I208" s="16">
        <v>131228389</v>
      </c>
      <c r="J208" s="16">
        <f t="shared" si="13"/>
        <v>1153484</v>
      </c>
      <c r="K208" s="17">
        <f t="shared" si="12"/>
        <v>8.8678442625039784E-3</v>
      </c>
      <c r="L208" s="1"/>
    </row>
    <row r="209" spans="1:12" ht="15" hidden="1" customHeight="1" x14ac:dyDescent="0.25">
      <c r="A209" s="14" t="s">
        <v>37</v>
      </c>
      <c r="B209" s="14" t="s">
        <v>37</v>
      </c>
      <c r="C209" s="14" t="s">
        <v>79</v>
      </c>
      <c r="D209" s="15" t="s">
        <v>314</v>
      </c>
      <c r="E209" s="16">
        <v>54852345</v>
      </c>
      <c r="F209" s="16">
        <v>78962071</v>
      </c>
      <c r="G209" s="16">
        <v>77293436</v>
      </c>
      <c r="H209" s="16">
        <v>57157015</v>
      </c>
      <c r="I209" s="16">
        <v>174068408</v>
      </c>
      <c r="J209" s="16">
        <f t="shared" si="13"/>
        <v>116911393</v>
      </c>
      <c r="K209" s="17">
        <f t="shared" si="12"/>
        <v>2.0454425935294207</v>
      </c>
      <c r="L209" s="1"/>
    </row>
    <row r="210" spans="1:12" ht="15" hidden="1" customHeight="1" x14ac:dyDescent="0.25">
      <c r="A210" s="14" t="s">
        <v>37</v>
      </c>
      <c r="B210" s="14" t="s">
        <v>37</v>
      </c>
      <c r="C210" s="14" t="s">
        <v>81</v>
      </c>
      <c r="D210" s="15" t="s">
        <v>315</v>
      </c>
      <c r="E210" s="16">
        <v>153647570</v>
      </c>
      <c r="F210" s="16">
        <v>164226806</v>
      </c>
      <c r="G210" s="16">
        <v>129053698</v>
      </c>
      <c r="H210" s="16">
        <v>160101642</v>
      </c>
      <c r="I210" s="16">
        <v>210077473</v>
      </c>
      <c r="J210" s="16">
        <f t="shared" si="13"/>
        <v>49975831</v>
      </c>
      <c r="K210" s="17">
        <f t="shared" si="12"/>
        <v>0.31215064615015004</v>
      </c>
      <c r="L210" s="1"/>
    </row>
    <row r="211" spans="1:12" ht="27" hidden="1" customHeight="1" x14ac:dyDescent="0.25">
      <c r="A211" s="31" t="s">
        <v>37</v>
      </c>
      <c r="B211" s="31" t="s">
        <v>316</v>
      </c>
      <c r="C211" s="31" t="s">
        <v>37</v>
      </c>
      <c r="D211" s="32" t="s">
        <v>317</v>
      </c>
      <c r="E211" s="33">
        <v>1712541289</v>
      </c>
      <c r="F211" s="33">
        <v>1784852203</v>
      </c>
      <c r="G211" s="33">
        <v>1026966409</v>
      </c>
      <c r="H211" s="33">
        <v>1784467680</v>
      </c>
      <c r="I211" s="33">
        <v>1781485903</v>
      </c>
      <c r="J211" s="33">
        <f t="shared" si="13"/>
        <v>-2981777</v>
      </c>
      <c r="K211" s="34">
        <f t="shared" si="12"/>
        <v>-1.670961616968036E-3</v>
      </c>
      <c r="L211" s="1"/>
    </row>
    <row r="212" spans="1:12" ht="15" hidden="1" customHeight="1" x14ac:dyDescent="0.25">
      <c r="A212" s="35" t="s">
        <v>37</v>
      </c>
      <c r="B212" s="35" t="s">
        <v>37</v>
      </c>
      <c r="C212" s="35" t="s">
        <v>41</v>
      </c>
      <c r="D212" s="36" t="s">
        <v>318</v>
      </c>
      <c r="E212" s="37">
        <v>1663456081</v>
      </c>
      <c r="F212" s="37">
        <v>1734853657</v>
      </c>
      <c r="G212" s="37">
        <v>1013962626</v>
      </c>
      <c r="H212" s="37">
        <v>1733320955</v>
      </c>
      <c r="I212" s="37">
        <v>1745440225</v>
      </c>
      <c r="J212" s="37">
        <f t="shared" si="13"/>
        <v>12119270</v>
      </c>
      <c r="K212" s="38">
        <f t="shared" ref="K212:K243" si="14">(J212/H212)</f>
        <v>6.9919364703001589E-3</v>
      </c>
      <c r="L212" s="1"/>
    </row>
    <row r="213" spans="1:12" ht="15" hidden="1" customHeight="1" x14ac:dyDescent="0.25">
      <c r="A213" s="35" t="s">
        <v>37</v>
      </c>
      <c r="B213" s="35" t="s">
        <v>37</v>
      </c>
      <c r="C213" s="35" t="s">
        <v>46</v>
      </c>
      <c r="D213" s="36" t="s">
        <v>319</v>
      </c>
      <c r="E213" s="37">
        <v>47677877</v>
      </c>
      <c r="F213" s="37">
        <v>48565422</v>
      </c>
      <c r="G213" s="37">
        <v>12033081</v>
      </c>
      <c r="H213" s="37">
        <v>49680313</v>
      </c>
      <c r="I213" s="37">
        <v>34587212</v>
      </c>
      <c r="J213" s="37">
        <f t="shared" si="13"/>
        <v>-15093101</v>
      </c>
      <c r="K213" s="38">
        <f t="shared" si="14"/>
        <v>-0.30380446677137479</v>
      </c>
      <c r="L213" s="1"/>
    </row>
    <row r="214" spans="1:12" ht="15" hidden="1" customHeight="1" x14ac:dyDescent="0.25">
      <c r="A214" s="35" t="s">
        <v>37</v>
      </c>
      <c r="B214" s="35" t="s">
        <v>37</v>
      </c>
      <c r="C214" s="35" t="s">
        <v>48</v>
      </c>
      <c r="D214" s="36" t="s">
        <v>320</v>
      </c>
      <c r="E214" s="37">
        <v>1407331</v>
      </c>
      <c r="F214" s="37">
        <v>1433124</v>
      </c>
      <c r="G214" s="37">
        <v>970702</v>
      </c>
      <c r="H214" s="37">
        <v>1466412</v>
      </c>
      <c r="I214" s="37">
        <v>1458466</v>
      </c>
      <c r="J214" s="37">
        <f t="shared" si="13"/>
        <v>-7946</v>
      </c>
      <c r="K214" s="38">
        <f t="shared" si="14"/>
        <v>-5.4186681505606887E-3</v>
      </c>
      <c r="L214" s="1"/>
    </row>
    <row r="215" spans="1:12" ht="27" hidden="1" customHeight="1" x14ac:dyDescent="0.25">
      <c r="A215" s="35" t="s">
        <v>37</v>
      </c>
      <c r="B215" s="35" t="s">
        <v>321</v>
      </c>
      <c r="C215" s="35" t="s">
        <v>37</v>
      </c>
      <c r="D215" s="36" t="s">
        <v>322</v>
      </c>
      <c r="E215" s="37">
        <v>31211727</v>
      </c>
      <c r="F215" s="37">
        <v>33865718</v>
      </c>
      <c r="G215" s="37">
        <v>22180936</v>
      </c>
      <c r="H215" s="37">
        <v>32522631</v>
      </c>
      <c r="I215" s="37">
        <v>33225745</v>
      </c>
      <c r="J215" s="37">
        <f t="shared" si="13"/>
        <v>703114</v>
      </c>
      <c r="K215" s="38">
        <f t="shared" si="14"/>
        <v>2.1619222626853282E-2</v>
      </c>
      <c r="L215" s="1"/>
    </row>
    <row r="216" spans="1:12" ht="15" hidden="1" customHeight="1" x14ac:dyDescent="0.25">
      <c r="A216" s="35" t="s">
        <v>37</v>
      </c>
      <c r="B216" s="35" t="s">
        <v>37</v>
      </c>
      <c r="C216" s="35" t="s">
        <v>41</v>
      </c>
      <c r="D216" s="36" t="s">
        <v>323</v>
      </c>
      <c r="E216" s="37">
        <v>24723651</v>
      </c>
      <c r="F216" s="37">
        <v>27166884</v>
      </c>
      <c r="G216" s="37">
        <v>18089324</v>
      </c>
      <c r="H216" s="37">
        <v>25762053</v>
      </c>
      <c r="I216" s="37">
        <v>27415696</v>
      </c>
      <c r="J216" s="37">
        <f t="shared" si="13"/>
        <v>1653643</v>
      </c>
      <c r="K216" s="38">
        <f t="shared" si="14"/>
        <v>6.4189100146638159E-2</v>
      </c>
      <c r="L216" s="1"/>
    </row>
    <row r="217" spans="1:12" ht="15" hidden="1" customHeight="1" x14ac:dyDescent="0.25">
      <c r="A217" s="39" t="s">
        <v>37</v>
      </c>
      <c r="B217" s="39" t="s">
        <v>37</v>
      </c>
      <c r="C217" s="39" t="s">
        <v>46</v>
      </c>
      <c r="D217" s="40" t="s">
        <v>324</v>
      </c>
      <c r="E217" s="41">
        <v>6488076</v>
      </c>
      <c r="F217" s="41">
        <v>6698834</v>
      </c>
      <c r="G217" s="41">
        <v>4091612</v>
      </c>
      <c r="H217" s="41">
        <v>6760578</v>
      </c>
      <c r="I217" s="41">
        <v>5810049</v>
      </c>
      <c r="J217" s="41">
        <f t="shared" si="13"/>
        <v>-950529</v>
      </c>
      <c r="K217" s="42">
        <f t="shared" si="14"/>
        <v>-0.1405987772051443</v>
      </c>
      <c r="L217" s="1"/>
    </row>
    <row r="218" spans="1:12" s="43" customFormat="1" ht="15" hidden="1" customHeight="1" x14ac:dyDescent="0.25">
      <c r="A218" s="22" t="s">
        <v>37</v>
      </c>
      <c r="B218" s="22" t="s">
        <v>325</v>
      </c>
      <c r="C218" s="22" t="s">
        <v>37</v>
      </c>
      <c r="D218" s="23" t="s">
        <v>326</v>
      </c>
      <c r="E218" s="24">
        <v>1340600563</v>
      </c>
      <c r="F218" s="24">
        <v>1369280583</v>
      </c>
      <c r="G218" s="24">
        <v>832262955</v>
      </c>
      <c r="H218" s="24">
        <v>1396905815</v>
      </c>
      <c r="I218" s="24">
        <v>1398559451</v>
      </c>
      <c r="J218" s="24">
        <f t="shared" si="13"/>
        <v>1653636</v>
      </c>
      <c r="K218" s="25">
        <f t="shared" si="14"/>
        <v>1.1837848924696472E-3</v>
      </c>
      <c r="L218" s="30"/>
    </row>
    <row r="219" spans="1:12" s="43" customFormat="1" ht="15" hidden="1" customHeight="1" x14ac:dyDescent="0.25">
      <c r="A219" s="14" t="s">
        <v>37</v>
      </c>
      <c r="B219" s="14" t="s">
        <v>37</v>
      </c>
      <c r="C219" s="14" t="s">
        <v>41</v>
      </c>
      <c r="D219" s="15" t="s">
        <v>327</v>
      </c>
      <c r="E219" s="16">
        <v>431106305</v>
      </c>
      <c r="F219" s="16">
        <v>418441943</v>
      </c>
      <c r="G219" s="16">
        <v>290931534</v>
      </c>
      <c r="H219" s="16">
        <v>449212772</v>
      </c>
      <c r="I219" s="16">
        <v>404025067</v>
      </c>
      <c r="J219" s="16">
        <f t="shared" si="13"/>
        <v>-45187705</v>
      </c>
      <c r="K219" s="17">
        <f t="shared" si="14"/>
        <v>-0.10059309934313265</v>
      </c>
      <c r="L219" s="30"/>
    </row>
    <row r="220" spans="1:12" s="43" customFormat="1" ht="15" hidden="1" customHeight="1" x14ac:dyDescent="0.25">
      <c r="A220" s="14" t="s">
        <v>37</v>
      </c>
      <c r="B220" s="14" t="s">
        <v>37</v>
      </c>
      <c r="C220" s="14" t="s">
        <v>46</v>
      </c>
      <c r="D220" s="15" t="s">
        <v>328</v>
      </c>
      <c r="E220" s="16">
        <v>77035707</v>
      </c>
      <c r="F220" s="16">
        <v>77082448</v>
      </c>
      <c r="G220" s="16">
        <v>52715533</v>
      </c>
      <c r="H220" s="16">
        <v>80271213</v>
      </c>
      <c r="I220" s="16">
        <v>80063438</v>
      </c>
      <c r="J220" s="16">
        <f t="shared" si="13"/>
        <v>-207775</v>
      </c>
      <c r="K220" s="17">
        <f t="shared" si="14"/>
        <v>-2.5884123614775822E-3</v>
      </c>
      <c r="L220" s="30"/>
    </row>
    <row r="221" spans="1:12" s="43" customFormat="1" ht="15" hidden="1" customHeight="1" x14ac:dyDescent="0.25">
      <c r="A221" s="14" t="s">
        <v>37</v>
      </c>
      <c r="B221" s="14" t="s">
        <v>37</v>
      </c>
      <c r="C221" s="14" t="s">
        <v>63</v>
      </c>
      <c r="D221" s="15" t="s">
        <v>329</v>
      </c>
      <c r="E221" s="16">
        <v>8893946</v>
      </c>
      <c r="F221" s="16">
        <v>8698478</v>
      </c>
      <c r="G221" s="16">
        <v>5834488</v>
      </c>
      <c r="H221" s="16">
        <v>9267493</v>
      </c>
      <c r="I221" s="16">
        <v>9367349</v>
      </c>
      <c r="J221" s="16">
        <f t="shared" si="13"/>
        <v>99856</v>
      </c>
      <c r="K221" s="17">
        <f t="shared" si="14"/>
        <v>1.077486651460109E-2</v>
      </c>
      <c r="L221" s="30"/>
    </row>
    <row r="222" spans="1:12" s="43" customFormat="1" ht="15" hidden="1" customHeight="1" x14ac:dyDescent="0.25">
      <c r="A222" s="14" t="s">
        <v>37</v>
      </c>
      <c r="B222" s="14" t="s">
        <v>37</v>
      </c>
      <c r="C222" s="14" t="s">
        <v>89</v>
      </c>
      <c r="D222" s="15" t="s">
        <v>330</v>
      </c>
      <c r="E222" s="16">
        <v>141843910</v>
      </c>
      <c r="F222" s="16">
        <v>174313014</v>
      </c>
      <c r="G222" s="16">
        <v>76969352</v>
      </c>
      <c r="H222" s="16">
        <v>147801357</v>
      </c>
      <c r="I222" s="16">
        <v>145606861</v>
      </c>
      <c r="J222" s="16">
        <f t="shared" si="13"/>
        <v>-2194496</v>
      </c>
      <c r="K222" s="17">
        <f t="shared" si="14"/>
        <v>-1.4847603868752031E-2</v>
      </c>
      <c r="L222" s="30"/>
    </row>
    <row r="223" spans="1:12" s="43" customFormat="1" ht="15" hidden="1" customHeight="1" x14ac:dyDescent="0.25">
      <c r="A223" s="14" t="s">
        <v>37</v>
      </c>
      <c r="B223" s="14" t="s">
        <v>37</v>
      </c>
      <c r="C223" s="14" t="s">
        <v>65</v>
      </c>
      <c r="D223" s="15" t="s">
        <v>331</v>
      </c>
      <c r="E223" s="16">
        <v>14885355</v>
      </c>
      <c r="F223" s="16">
        <v>19425522</v>
      </c>
      <c r="G223" s="16">
        <v>11202487</v>
      </c>
      <c r="H223" s="16">
        <v>15510539</v>
      </c>
      <c r="I223" s="16">
        <v>15041795</v>
      </c>
      <c r="J223" s="16">
        <f t="shared" si="13"/>
        <v>-468744</v>
      </c>
      <c r="K223" s="17">
        <f t="shared" si="14"/>
        <v>-3.022100005680009E-2</v>
      </c>
      <c r="L223" s="30"/>
    </row>
    <row r="224" spans="1:12" s="43" customFormat="1" ht="15" hidden="1" customHeight="1" x14ac:dyDescent="0.25">
      <c r="A224" s="14" t="s">
        <v>37</v>
      </c>
      <c r="B224" s="14" t="s">
        <v>37</v>
      </c>
      <c r="C224" s="14" t="s">
        <v>67</v>
      </c>
      <c r="D224" s="15" t="s">
        <v>332</v>
      </c>
      <c r="E224" s="16">
        <v>17493156</v>
      </c>
      <c r="F224" s="16">
        <v>17238306</v>
      </c>
      <c r="G224" s="16">
        <v>8396196</v>
      </c>
      <c r="H224" s="16">
        <v>18227874</v>
      </c>
      <c r="I224" s="16">
        <v>17278645</v>
      </c>
      <c r="J224" s="16">
        <f t="shared" si="13"/>
        <v>-949229</v>
      </c>
      <c r="K224" s="17">
        <f t="shared" si="14"/>
        <v>-5.2075683648021703E-2</v>
      </c>
      <c r="L224" s="30"/>
    </row>
    <row r="225" spans="1:12" s="43" customFormat="1" ht="15" hidden="1" customHeight="1" x14ac:dyDescent="0.25">
      <c r="A225" s="14" t="s">
        <v>37</v>
      </c>
      <c r="B225" s="14" t="s">
        <v>37</v>
      </c>
      <c r="C225" s="14" t="s">
        <v>69</v>
      </c>
      <c r="D225" s="15" t="s">
        <v>333</v>
      </c>
      <c r="E225" s="16">
        <v>29610339</v>
      </c>
      <c r="F225" s="16">
        <v>33091351</v>
      </c>
      <c r="G225" s="16">
        <v>19044897</v>
      </c>
      <c r="H225" s="16">
        <v>30853976</v>
      </c>
      <c r="I225" s="16">
        <v>29869233</v>
      </c>
      <c r="J225" s="16">
        <f t="shared" si="13"/>
        <v>-984743</v>
      </c>
      <c r="K225" s="17">
        <f t="shared" si="14"/>
        <v>-3.1916243144805713E-2</v>
      </c>
      <c r="L225" s="30"/>
    </row>
    <row r="226" spans="1:12" s="43" customFormat="1" ht="15" hidden="1" customHeight="1" x14ac:dyDescent="0.25">
      <c r="A226" s="14" t="s">
        <v>37</v>
      </c>
      <c r="B226" s="14" t="s">
        <v>37</v>
      </c>
      <c r="C226" s="14" t="s">
        <v>71</v>
      </c>
      <c r="D226" s="15" t="s">
        <v>334</v>
      </c>
      <c r="E226" s="16">
        <v>102606316</v>
      </c>
      <c r="F226" s="16">
        <v>102476032</v>
      </c>
      <c r="G226" s="16">
        <v>53609155</v>
      </c>
      <c r="H226" s="16">
        <v>106915785</v>
      </c>
      <c r="I226" s="16">
        <v>108010324</v>
      </c>
      <c r="J226" s="16">
        <f t="shared" si="13"/>
        <v>1094539</v>
      </c>
      <c r="K226" s="17">
        <f t="shared" si="14"/>
        <v>1.0237393851618823E-2</v>
      </c>
      <c r="L226" s="30"/>
    </row>
    <row r="227" spans="1:12" s="43" customFormat="1" ht="27" hidden="1" customHeight="1" x14ac:dyDescent="0.25">
      <c r="A227" s="14" t="s">
        <v>37</v>
      </c>
      <c r="B227" s="14" t="s">
        <v>37</v>
      </c>
      <c r="C227" s="14" t="s">
        <v>137</v>
      </c>
      <c r="D227" s="15" t="s">
        <v>335</v>
      </c>
      <c r="E227" s="16">
        <v>517125529</v>
      </c>
      <c r="F227" s="16">
        <v>518513489</v>
      </c>
      <c r="G227" s="16">
        <v>313559313</v>
      </c>
      <c r="H227" s="16">
        <v>538844806</v>
      </c>
      <c r="I227" s="16">
        <v>589296739</v>
      </c>
      <c r="J227" s="16">
        <f t="shared" si="13"/>
        <v>50451933</v>
      </c>
      <c r="K227" s="17">
        <f t="shared" si="14"/>
        <v>9.3629802938102372E-2</v>
      </c>
      <c r="L227" s="30"/>
    </row>
    <row r="228" spans="1:12" s="43" customFormat="1" ht="27" hidden="1" customHeight="1" x14ac:dyDescent="0.25">
      <c r="A228" s="14" t="s">
        <v>37</v>
      </c>
      <c r="B228" s="14" t="s">
        <v>336</v>
      </c>
      <c r="C228" s="14" t="s">
        <v>37</v>
      </c>
      <c r="D228" s="15" t="s">
        <v>337</v>
      </c>
      <c r="E228" s="16">
        <v>15839501</v>
      </c>
      <c r="F228" s="16">
        <v>6931260</v>
      </c>
      <c r="G228" s="16">
        <v>12317784</v>
      </c>
      <c r="H228" s="16">
        <v>16504765</v>
      </c>
      <c r="I228" s="16">
        <v>15701732</v>
      </c>
      <c r="J228" s="16">
        <f t="shared" si="13"/>
        <v>-803033</v>
      </c>
      <c r="K228" s="17">
        <f t="shared" si="14"/>
        <v>-4.8654615803375573E-2</v>
      </c>
      <c r="L228" s="30"/>
    </row>
    <row r="229" spans="1:12" s="43" customFormat="1" ht="15" hidden="1" customHeight="1" x14ac:dyDescent="0.25">
      <c r="A229" s="14" t="s">
        <v>37</v>
      </c>
      <c r="B229" s="14" t="s">
        <v>37</v>
      </c>
      <c r="C229" s="14" t="s">
        <v>41</v>
      </c>
      <c r="D229" s="15" t="s">
        <v>338</v>
      </c>
      <c r="E229" s="16">
        <v>15839501</v>
      </c>
      <c r="F229" s="16">
        <v>6931260</v>
      </c>
      <c r="G229" s="16">
        <v>12317784</v>
      </c>
      <c r="H229" s="16">
        <v>16504765</v>
      </c>
      <c r="I229" s="16">
        <v>15701732</v>
      </c>
      <c r="J229" s="16">
        <f t="shared" si="13"/>
        <v>-803033</v>
      </c>
      <c r="K229" s="17">
        <f t="shared" si="14"/>
        <v>-4.8654615803375573E-2</v>
      </c>
      <c r="L229" s="30"/>
    </row>
    <row r="230" spans="1:12" s="43" customFormat="1" ht="15" hidden="1" customHeight="1" x14ac:dyDescent="0.25">
      <c r="A230" s="14" t="s">
        <v>37</v>
      </c>
      <c r="B230" s="14" t="s">
        <v>339</v>
      </c>
      <c r="C230" s="14" t="s">
        <v>37</v>
      </c>
      <c r="D230" s="15" t="s">
        <v>340</v>
      </c>
      <c r="E230" s="16">
        <v>257778403</v>
      </c>
      <c r="F230" s="16">
        <v>261984847</v>
      </c>
      <c r="G230" s="16">
        <v>185309777</v>
      </c>
      <c r="H230" s="16">
        <v>268605102</v>
      </c>
      <c r="I230" s="16">
        <v>273737381</v>
      </c>
      <c r="J230" s="16">
        <f t="shared" si="13"/>
        <v>5132279</v>
      </c>
      <c r="K230" s="17">
        <f t="shared" si="14"/>
        <v>1.9107153817204858E-2</v>
      </c>
      <c r="L230" s="30"/>
    </row>
    <row r="231" spans="1:12" s="43" customFormat="1" ht="15" hidden="1" customHeight="1" x14ac:dyDescent="0.25">
      <c r="A231" s="14" t="s">
        <v>37</v>
      </c>
      <c r="B231" s="14" t="s">
        <v>37</v>
      </c>
      <c r="C231" s="14" t="s">
        <v>41</v>
      </c>
      <c r="D231" s="15" t="s">
        <v>341</v>
      </c>
      <c r="E231" s="16">
        <v>257778403</v>
      </c>
      <c r="F231" s="16">
        <v>261984847</v>
      </c>
      <c r="G231" s="16">
        <v>185309777</v>
      </c>
      <c r="H231" s="16">
        <v>268605102</v>
      </c>
      <c r="I231" s="16">
        <v>273737381</v>
      </c>
      <c r="J231" s="16">
        <f t="shared" si="13"/>
        <v>5132279</v>
      </c>
      <c r="K231" s="17">
        <f t="shared" si="14"/>
        <v>1.9107153817204858E-2</v>
      </c>
      <c r="L231" s="30"/>
    </row>
    <row r="232" spans="1:12" s="43" customFormat="1" ht="15" hidden="1" customHeight="1" x14ac:dyDescent="0.25">
      <c r="A232" s="14" t="s">
        <v>37</v>
      </c>
      <c r="B232" s="14" t="s">
        <v>342</v>
      </c>
      <c r="C232" s="14" t="s">
        <v>37</v>
      </c>
      <c r="D232" s="15" t="s">
        <v>343</v>
      </c>
      <c r="E232" s="16">
        <v>135175170</v>
      </c>
      <c r="F232" s="16">
        <v>139596511</v>
      </c>
      <c r="G232" s="16">
        <v>60208596</v>
      </c>
      <c r="H232" s="16">
        <v>140852540</v>
      </c>
      <c r="I232" s="16">
        <v>143431481</v>
      </c>
      <c r="J232" s="16">
        <f t="shared" si="13"/>
        <v>2578941</v>
      </c>
      <c r="K232" s="17">
        <f t="shared" si="14"/>
        <v>1.8309510073442763E-2</v>
      </c>
      <c r="L232" s="30"/>
    </row>
    <row r="233" spans="1:12" s="43" customFormat="1" ht="15" hidden="1" customHeight="1" x14ac:dyDescent="0.25">
      <c r="A233" s="14" t="s">
        <v>37</v>
      </c>
      <c r="B233" s="14" t="s">
        <v>37</v>
      </c>
      <c r="C233" s="14" t="s">
        <v>41</v>
      </c>
      <c r="D233" s="15" t="s">
        <v>344</v>
      </c>
      <c r="E233" s="16">
        <v>96103423</v>
      </c>
      <c r="F233" s="16">
        <v>99525090</v>
      </c>
      <c r="G233" s="16">
        <v>35050112</v>
      </c>
      <c r="H233" s="16">
        <v>100139776</v>
      </c>
      <c r="I233" s="16">
        <v>103372526</v>
      </c>
      <c r="J233" s="16">
        <f t="shared" ref="J233:J260" si="15">I233-H233</f>
        <v>3232750</v>
      </c>
      <c r="K233" s="17">
        <f t="shared" si="14"/>
        <v>3.22823769847458E-2</v>
      </c>
      <c r="L233" s="30"/>
    </row>
    <row r="234" spans="1:12" s="43" customFormat="1" ht="15" hidden="1" customHeight="1" x14ac:dyDescent="0.25">
      <c r="A234" s="14" t="s">
        <v>37</v>
      </c>
      <c r="B234" s="14" t="s">
        <v>37</v>
      </c>
      <c r="C234" s="14" t="s">
        <v>46</v>
      </c>
      <c r="D234" s="15" t="s">
        <v>345</v>
      </c>
      <c r="E234" s="16">
        <v>8882189</v>
      </c>
      <c r="F234" s="16">
        <v>9092080</v>
      </c>
      <c r="G234" s="16">
        <v>5117950</v>
      </c>
      <c r="H234" s="16">
        <v>9255243</v>
      </c>
      <c r="I234" s="16">
        <v>9020893</v>
      </c>
      <c r="J234" s="16">
        <f t="shared" si="15"/>
        <v>-234350</v>
      </c>
      <c r="K234" s="17">
        <f t="shared" si="14"/>
        <v>-2.532078304156898E-2</v>
      </c>
      <c r="L234" s="30"/>
    </row>
    <row r="235" spans="1:12" s="43" customFormat="1" ht="15" hidden="1" customHeight="1" x14ac:dyDescent="0.25">
      <c r="A235" s="14" t="s">
        <v>37</v>
      </c>
      <c r="B235" s="14" t="s">
        <v>37</v>
      </c>
      <c r="C235" s="14" t="s">
        <v>48</v>
      </c>
      <c r="D235" s="15" t="s">
        <v>346</v>
      </c>
      <c r="E235" s="16">
        <v>12252596</v>
      </c>
      <c r="F235" s="16">
        <v>12520284</v>
      </c>
      <c r="G235" s="16">
        <v>8200177</v>
      </c>
      <c r="H235" s="16">
        <v>12767207</v>
      </c>
      <c r="I235" s="16">
        <v>12247441</v>
      </c>
      <c r="J235" s="16">
        <f t="shared" si="15"/>
        <v>-519766</v>
      </c>
      <c r="K235" s="17">
        <f t="shared" si="14"/>
        <v>-4.0711018470993697E-2</v>
      </c>
      <c r="L235" s="30"/>
    </row>
    <row r="236" spans="1:12" s="43" customFormat="1" ht="15" hidden="1" customHeight="1" x14ac:dyDescent="0.25">
      <c r="A236" s="14" t="s">
        <v>37</v>
      </c>
      <c r="B236" s="14" t="s">
        <v>37</v>
      </c>
      <c r="C236" s="14" t="s">
        <v>50</v>
      </c>
      <c r="D236" s="15" t="s">
        <v>347</v>
      </c>
      <c r="E236" s="16">
        <v>17936962</v>
      </c>
      <c r="F236" s="16">
        <v>18459057</v>
      </c>
      <c r="G236" s="16">
        <v>11840357</v>
      </c>
      <c r="H236" s="16">
        <v>18690314</v>
      </c>
      <c r="I236" s="16">
        <v>18790621</v>
      </c>
      <c r="J236" s="16">
        <f t="shared" si="15"/>
        <v>100307</v>
      </c>
      <c r="K236" s="17">
        <f t="shared" si="14"/>
        <v>5.3667905204802871E-3</v>
      </c>
      <c r="L236" s="30"/>
    </row>
    <row r="237" spans="1:12" s="43" customFormat="1" ht="15" hidden="1" customHeight="1" x14ac:dyDescent="0.25">
      <c r="A237" s="14" t="s">
        <v>37</v>
      </c>
      <c r="B237" s="14" t="s">
        <v>348</v>
      </c>
      <c r="C237" s="14" t="s">
        <v>37</v>
      </c>
      <c r="D237" s="15" t="s">
        <v>349</v>
      </c>
      <c r="E237" s="16">
        <v>77390121</v>
      </c>
      <c r="F237" s="16">
        <v>78485695</v>
      </c>
      <c r="G237" s="16">
        <v>45737361</v>
      </c>
      <c r="H237" s="16">
        <v>80640507</v>
      </c>
      <c r="I237" s="16">
        <v>91812609</v>
      </c>
      <c r="J237" s="16">
        <f t="shared" si="15"/>
        <v>11172102</v>
      </c>
      <c r="K237" s="17">
        <f t="shared" si="14"/>
        <v>0.13854206050564638</v>
      </c>
      <c r="L237" s="30"/>
    </row>
    <row r="238" spans="1:12" s="43" customFormat="1" ht="15" hidden="1" customHeight="1" x14ac:dyDescent="0.25">
      <c r="A238" s="14" t="s">
        <v>37</v>
      </c>
      <c r="B238" s="14" t="s">
        <v>37</v>
      </c>
      <c r="C238" s="14" t="s">
        <v>41</v>
      </c>
      <c r="D238" s="15" t="s">
        <v>350</v>
      </c>
      <c r="E238" s="16">
        <v>37937562</v>
      </c>
      <c r="F238" s="16">
        <v>38711326</v>
      </c>
      <c r="G238" s="16">
        <v>21458592</v>
      </c>
      <c r="H238" s="16">
        <v>39530940</v>
      </c>
      <c r="I238" s="16">
        <v>41008522</v>
      </c>
      <c r="J238" s="16">
        <f t="shared" si="15"/>
        <v>1477582</v>
      </c>
      <c r="K238" s="17">
        <f t="shared" si="14"/>
        <v>3.7377861492795261E-2</v>
      </c>
      <c r="L238" s="30"/>
    </row>
    <row r="239" spans="1:12" s="43" customFormat="1" ht="15" hidden="1" customHeight="1" x14ac:dyDescent="0.25">
      <c r="A239" s="14" t="s">
        <v>37</v>
      </c>
      <c r="B239" s="14" t="s">
        <v>37</v>
      </c>
      <c r="C239" s="14" t="s">
        <v>46</v>
      </c>
      <c r="D239" s="15" t="s">
        <v>351</v>
      </c>
      <c r="E239" s="16">
        <v>20897427</v>
      </c>
      <c r="F239" s="16">
        <v>20802680</v>
      </c>
      <c r="G239" s="16">
        <v>13295903</v>
      </c>
      <c r="H239" s="16">
        <v>21775119</v>
      </c>
      <c r="I239" s="16">
        <v>21529098</v>
      </c>
      <c r="J239" s="16">
        <f t="shared" si="15"/>
        <v>-246021</v>
      </c>
      <c r="K239" s="17">
        <f t="shared" si="14"/>
        <v>-1.1298262020979081E-2</v>
      </c>
      <c r="L239" s="30"/>
    </row>
    <row r="240" spans="1:12" s="43" customFormat="1" ht="15" hidden="1" customHeight="1" x14ac:dyDescent="0.25">
      <c r="A240" s="14" t="s">
        <v>37</v>
      </c>
      <c r="B240" s="14" t="s">
        <v>37</v>
      </c>
      <c r="C240" s="14" t="s">
        <v>48</v>
      </c>
      <c r="D240" s="15" t="s">
        <v>352</v>
      </c>
      <c r="E240" s="16">
        <v>16606950</v>
      </c>
      <c r="F240" s="16">
        <v>17023507</v>
      </c>
      <c r="G240" s="16">
        <v>10982866</v>
      </c>
      <c r="H240" s="16">
        <v>17304442</v>
      </c>
      <c r="I240" s="16">
        <v>17027813</v>
      </c>
      <c r="J240" s="16">
        <f t="shared" si="15"/>
        <v>-276629</v>
      </c>
      <c r="K240" s="17">
        <f t="shared" si="14"/>
        <v>-1.5986010990704007E-2</v>
      </c>
      <c r="L240" s="30"/>
    </row>
    <row r="241" spans="1:12" s="43" customFormat="1" ht="15" hidden="1" customHeight="1" x14ac:dyDescent="0.25">
      <c r="A241" s="14" t="s">
        <v>37</v>
      </c>
      <c r="B241" s="14" t="s">
        <v>37</v>
      </c>
      <c r="C241" s="14" t="s">
        <v>50</v>
      </c>
      <c r="D241" s="15" t="s">
        <v>353</v>
      </c>
      <c r="E241" s="16">
        <v>1948182</v>
      </c>
      <c r="F241" s="16">
        <v>1948182</v>
      </c>
      <c r="G241" s="16">
        <v>0</v>
      </c>
      <c r="H241" s="16">
        <v>2030006</v>
      </c>
      <c r="I241" s="16">
        <v>12247176</v>
      </c>
      <c r="J241" s="16">
        <f t="shared" si="15"/>
        <v>10217170</v>
      </c>
      <c r="K241" s="17">
        <f t="shared" si="14"/>
        <v>5.0330737938705603</v>
      </c>
      <c r="L241" s="30"/>
    </row>
    <row r="242" spans="1:12" s="43" customFormat="1" ht="15" hidden="1" customHeight="1" x14ac:dyDescent="0.25">
      <c r="A242" s="14" t="s">
        <v>37</v>
      </c>
      <c r="B242" s="14" t="s">
        <v>354</v>
      </c>
      <c r="C242" s="14" t="s">
        <v>37</v>
      </c>
      <c r="D242" s="15" t="s">
        <v>355</v>
      </c>
      <c r="E242" s="16">
        <v>170518051</v>
      </c>
      <c r="F242" s="16">
        <v>190978207</v>
      </c>
      <c r="G242" s="16">
        <v>92129309</v>
      </c>
      <c r="H242" s="16">
        <v>178405292</v>
      </c>
      <c r="I242" s="16">
        <v>175875673</v>
      </c>
      <c r="J242" s="16">
        <f t="shared" si="15"/>
        <v>-2529619</v>
      </c>
      <c r="K242" s="17">
        <f t="shared" si="14"/>
        <v>-1.4179058096550186E-2</v>
      </c>
      <c r="L242" s="30"/>
    </row>
    <row r="243" spans="1:12" s="43" customFormat="1" ht="15" hidden="1" customHeight="1" x14ac:dyDescent="0.25">
      <c r="A243" s="14" t="s">
        <v>37</v>
      </c>
      <c r="B243" s="14" t="s">
        <v>37</v>
      </c>
      <c r="C243" s="14" t="s">
        <v>41</v>
      </c>
      <c r="D243" s="15" t="s">
        <v>356</v>
      </c>
      <c r="E243" s="16">
        <v>9447987</v>
      </c>
      <c r="F243" s="16">
        <v>9438953</v>
      </c>
      <c r="G243" s="16">
        <v>5085888</v>
      </c>
      <c r="H243" s="16">
        <v>9844804</v>
      </c>
      <c r="I243" s="16">
        <v>9423742</v>
      </c>
      <c r="J243" s="16">
        <f t="shared" si="15"/>
        <v>-421062</v>
      </c>
      <c r="K243" s="17">
        <f t="shared" si="14"/>
        <v>-4.276997287096828E-2</v>
      </c>
      <c r="L243" s="30"/>
    </row>
    <row r="244" spans="1:12" s="43" customFormat="1" ht="15" hidden="1" customHeight="1" x14ac:dyDescent="0.25">
      <c r="A244" s="14" t="s">
        <v>37</v>
      </c>
      <c r="B244" s="14" t="s">
        <v>37</v>
      </c>
      <c r="C244" s="14" t="s">
        <v>46</v>
      </c>
      <c r="D244" s="15" t="s">
        <v>357</v>
      </c>
      <c r="E244" s="16">
        <v>161070064</v>
      </c>
      <c r="F244" s="16">
        <v>181539254</v>
      </c>
      <c r="G244" s="16">
        <v>87043421</v>
      </c>
      <c r="H244" s="16">
        <v>168560488</v>
      </c>
      <c r="I244" s="16">
        <v>166451931</v>
      </c>
      <c r="J244" s="16">
        <f t="shared" si="15"/>
        <v>-2108557</v>
      </c>
      <c r="K244" s="17">
        <f t="shared" ref="K244:K259" si="16">(J244/H244)</f>
        <v>-1.2509200851388139E-2</v>
      </c>
      <c r="L244" s="30"/>
    </row>
    <row r="245" spans="1:12" s="43" customFormat="1" ht="27" hidden="1" customHeight="1" x14ac:dyDescent="0.25">
      <c r="A245" s="14" t="s">
        <v>37</v>
      </c>
      <c r="B245" s="14" t="s">
        <v>39</v>
      </c>
      <c r="C245" s="14" t="s">
        <v>37</v>
      </c>
      <c r="D245" s="15" t="s">
        <v>358</v>
      </c>
      <c r="E245" s="16">
        <v>86298213</v>
      </c>
      <c r="F245" s="16">
        <v>87102882</v>
      </c>
      <c r="G245" s="16">
        <v>69764325</v>
      </c>
      <c r="H245" s="16">
        <v>89922747</v>
      </c>
      <c r="I245" s="16">
        <v>89922735</v>
      </c>
      <c r="J245" s="16">
        <f t="shared" si="15"/>
        <v>-12</v>
      </c>
      <c r="K245" s="17">
        <f t="shared" si="16"/>
        <v>-1.3344788054573111E-7</v>
      </c>
      <c r="L245" s="30"/>
    </row>
    <row r="246" spans="1:12" s="43" customFormat="1" ht="15" hidden="1" customHeight="1" x14ac:dyDescent="0.25">
      <c r="A246" s="14" t="s">
        <v>37</v>
      </c>
      <c r="B246" s="14" t="s">
        <v>37</v>
      </c>
      <c r="C246" s="14" t="s">
        <v>41</v>
      </c>
      <c r="D246" s="15" t="s">
        <v>359</v>
      </c>
      <c r="E246" s="16">
        <v>14116655</v>
      </c>
      <c r="F246" s="16">
        <v>14358981</v>
      </c>
      <c r="G246" s="16">
        <v>8726503</v>
      </c>
      <c r="H246" s="16">
        <v>14709561</v>
      </c>
      <c r="I246" s="16">
        <v>11959407</v>
      </c>
      <c r="J246" s="16">
        <f t="shared" si="15"/>
        <v>-2750154</v>
      </c>
      <c r="K246" s="17">
        <f t="shared" si="16"/>
        <v>-0.186963703403521</v>
      </c>
      <c r="L246" s="30"/>
    </row>
    <row r="247" spans="1:12" s="45" customFormat="1" ht="15" hidden="1" customHeight="1" x14ac:dyDescent="0.25">
      <c r="A247" s="26" t="s">
        <v>37</v>
      </c>
      <c r="B247" s="26" t="s">
        <v>37</v>
      </c>
      <c r="C247" s="26" t="s">
        <v>46</v>
      </c>
      <c r="D247" s="27" t="s">
        <v>360</v>
      </c>
      <c r="E247" s="28">
        <v>72181558</v>
      </c>
      <c r="F247" s="28">
        <v>72743901</v>
      </c>
      <c r="G247" s="28">
        <v>61037822</v>
      </c>
      <c r="H247" s="28">
        <v>75213186</v>
      </c>
      <c r="I247" s="28">
        <v>77963328</v>
      </c>
      <c r="J247" s="28">
        <f t="shared" si="15"/>
        <v>2750142</v>
      </c>
      <c r="K247" s="29">
        <f t="shared" si="16"/>
        <v>3.6564625782505744E-2</v>
      </c>
      <c r="L247" s="44"/>
    </row>
    <row r="248" spans="1:12" s="43" customFormat="1" ht="15" customHeight="1" x14ac:dyDescent="0.25">
      <c r="A248" s="22" t="s">
        <v>37</v>
      </c>
      <c r="B248" s="22" t="s">
        <v>361</v>
      </c>
      <c r="C248" s="22" t="s">
        <v>37</v>
      </c>
      <c r="D248" s="23" t="s">
        <v>362</v>
      </c>
      <c r="E248" s="24">
        <v>126468183</v>
      </c>
      <c r="F248" s="24">
        <v>126261700</v>
      </c>
      <c r="G248" s="24">
        <v>33749011</v>
      </c>
      <c r="H248" s="24">
        <v>131779847</v>
      </c>
      <c r="I248" s="24">
        <v>120753541</v>
      </c>
      <c r="J248" s="24">
        <f t="shared" si="15"/>
        <v>-11026306</v>
      </c>
      <c r="K248" s="25">
        <f t="shared" si="16"/>
        <v>-8.367217181546735E-2</v>
      </c>
      <c r="L248" s="30"/>
    </row>
    <row r="249" spans="1:12" ht="15" customHeight="1" x14ac:dyDescent="0.25">
      <c r="A249" s="14" t="s">
        <v>37</v>
      </c>
      <c r="B249" s="14" t="s">
        <v>37</v>
      </c>
      <c r="C249" s="14" t="s">
        <v>41</v>
      </c>
      <c r="D249" s="15" t="s">
        <v>363</v>
      </c>
      <c r="E249" s="16">
        <v>126468183</v>
      </c>
      <c r="F249" s="16">
        <v>126261700</v>
      </c>
      <c r="G249" s="16">
        <v>33749011</v>
      </c>
      <c r="H249" s="16">
        <v>131779847</v>
      </c>
      <c r="I249" s="16">
        <v>120753541</v>
      </c>
      <c r="J249" s="16">
        <f t="shared" si="15"/>
        <v>-11026306</v>
      </c>
      <c r="K249" s="17">
        <f t="shared" si="16"/>
        <v>-8.367217181546735E-2</v>
      </c>
      <c r="L249" s="1"/>
    </row>
    <row r="250" spans="1:12" ht="27" customHeight="1" x14ac:dyDescent="0.25">
      <c r="A250" s="14" t="s">
        <v>37</v>
      </c>
      <c r="B250" s="14" t="s">
        <v>364</v>
      </c>
      <c r="C250" s="14" t="s">
        <v>37</v>
      </c>
      <c r="D250" s="15" t="s">
        <v>365</v>
      </c>
      <c r="E250" s="16">
        <v>315950361</v>
      </c>
      <c r="F250" s="16">
        <v>326883252</v>
      </c>
      <c r="G250" s="16">
        <v>201432317</v>
      </c>
      <c r="H250" s="16">
        <v>329179489</v>
      </c>
      <c r="I250" s="16">
        <v>479925693</v>
      </c>
      <c r="J250" s="16">
        <f t="shared" si="15"/>
        <v>150746204</v>
      </c>
      <c r="K250" s="17">
        <f t="shared" si="16"/>
        <v>0.45794531262547772</v>
      </c>
      <c r="L250" s="1"/>
    </row>
    <row r="251" spans="1:12" ht="15" customHeight="1" x14ac:dyDescent="0.25">
      <c r="A251" s="14" t="s">
        <v>37</v>
      </c>
      <c r="B251" s="14" t="s">
        <v>37</v>
      </c>
      <c r="C251" s="14" t="s">
        <v>41</v>
      </c>
      <c r="D251" s="15" t="s">
        <v>366</v>
      </c>
      <c r="E251" s="16">
        <v>191267127</v>
      </c>
      <c r="F251" s="16">
        <v>202460017</v>
      </c>
      <c r="G251" s="16">
        <v>124997826</v>
      </c>
      <c r="H251" s="16">
        <v>199259557</v>
      </c>
      <c r="I251" s="16">
        <v>296145367</v>
      </c>
      <c r="J251" s="16">
        <f t="shared" si="15"/>
        <v>96885810</v>
      </c>
      <c r="K251" s="17">
        <f t="shared" si="16"/>
        <v>0.48622917494491869</v>
      </c>
      <c r="L251" s="1"/>
    </row>
    <row r="252" spans="1:12" ht="15" customHeight="1" x14ac:dyDescent="0.25">
      <c r="A252" s="14" t="s">
        <v>37</v>
      </c>
      <c r="B252" s="14" t="s">
        <v>37</v>
      </c>
      <c r="C252" s="14" t="s">
        <v>46</v>
      </c>
      <c r="D252" s="15" t="s">
        <v>367</v>
      </c>
      <c r="E252" s="16">
        <v>2872977</v>
      </c>
      <c r="F252" s="16">
        <v>3237924</v>
      </c>
      <c r="G252" s="16">
        <v>2028684</v>
      </c>
      <c r="H252" s="16">
        <v>2993642</v>
      </c>
      <c r="I252" s="16">
        <v>3382495</v>
      </c>
      <c r="J252" s="16">
        <f t="shared" si="15"/>
        <v>388853</v>
      </c>
      <c r="K252" s="17">
        <f t="shared" si="16"/>
        <v>0.12989295313200444</v>
      </c>
      <c r="L252" s="1"/>
    </row>
    <row r="253" spans="1:12" ht="15" customHeight="1" x14ac:dyDescent="0.25">
      <c r="A253" s="14" t="s">
        <v>37</v>
      </c>
      <c r="B253" s="14" t="s">
        <v>37</v>
      </c>
      <c r="C253" s="14" t="s">
        <v>48</v>
      </c>
      <c r="D253" s="15" t="s">
        <v>368</v>
      </c>
      <c r="E253" s="16">
        <v>121810257</v>
      </c>
      <c r="F253" s="16">
        <v>121185311</v>
      </c>
      <c r="G253" s="16">
        <v>74405807</v>
      </c>
      <c r="H253" s="16">
        <v>126926290</v>
      </c>
      <c r="I253" s="16">
        <v>180397831</v>
      </c>
      <c r="J253" s="16">
        <f t="shared" si="15"/>
        <v>53471541</v>
      </c>
      <c r="K253" s="17">
        <f t="shared" si="16"/>
        <v>0.42128026431718757</v>
      </c>
      <c r="L253" s="1"/>
    </row>
    <row r="254" spans="1:12" ht="27" customHeight="1" x14ac:dyDescent="0.25">
      <c r="A254" s="14" t="s">
        <v>37</v>
      </c>
      <c r="B254" s="14" t="s">
        <v>369</v>
      </c>
      <c r="C254" s="14" t="s">
        <v>37</v>
      </c>
      <c r="D254" s="15" t="s">
        <v>370</v>
      </c>
      <c r="E254" s="16">
        <v>512769465</v>
      </c>
      <c r="F254" s="16">
        <v>513538254</v>
      </c>
      <c r="G254" s="16">
        <v>276756501</v>
      </c>
      <c r="H254" s="16">
        <v>534305798</v>
      </c>
      <c r="I254" s="16">
        <v>547878124</v>
      </c>
      <c r="J254" s="16">
        <f t="shared" si="15"/>
        <v>13572326</v>
      </c>
      <c r="K254" s="17">
        <f t="shared" si="16"/>
        <v>2.5401794348486557E-2</v>
      </c>
      <c r="L254" s="1"/>
    </row>
    <row r="255" spans="1:12" ht="27" customHeight="1" x14ac:dyDescent="0.25">
      <c r="A255" s="14" t="s">
        <v>37</v>
      </c>
      <c r="B255" s="14" t="s">
        <v>37</v>
      </c>
      <c r="C255" s="14" t="s">
        <v>41</v>
      </c>
      <c r="D255" s="15" t="s">
        <v>371</v>
      </c>
      <c r="E255" s="16">
        <v>190397883</v>
      </c>
      <c r="F255" s="16">
        <v>187381382</v>
      </c>
      <c r="G255" s="16">
        <v>64661662</v>
      </c>
      <c r="H255" s="16">
        <v>198394600</v>
      </c>
      <c r="I255" s="16">
        <v>207274011</v>
      </c>
      <c r="J255" s="16">
        <f t="shared" si="15"/>
        <v>8879411</v>
      </c>
      <c r="K255" s="17">
        <f t="shared" si="16"/>
        <v>4.4756313931931614E-2</v>
      </c>
      <c r="L255" s="1"/>
    </row>
    <row r="256" spans="1:12" ht="15" customHeight="1" x14ac:dyDescent="0.25">
      <c r="A256" s="14" t="s">
        <v>37</v>
      </c>
      <c r="B256" s="14" t="s">
        <v>37</v>
      </c>
      <c r="C256" s="14" t="s">
        <v>46</v>
      </c>
      <c r="D256" s="15" t="s">
        <v>372</v>
      </c>
      <c r="E256" s="16">
        <v>322371582</v>
      </c>
      <c r="F256" s="16">
        <v>326156872</v>
      </c>
      <c r="G256" s="16">
        <v>212094839</v>
      </c>
      <c r="H256" s="16">
        <v>335911198</v>
      </c>
      <c r="I256" s="16">
        <v>340604113</v>
      </c>
      <c r="J256" s="16">
        <f t="shared" si="15"/>
        <v>4692915</v>
      </c>
      <c r="K256" s="17">
        <f t="shared" si="16"/>
        <v>1.397070126849418E-2</v>
      </c>
      <c r="L256" s="1"/>
    </row>
    <row r="257" spans="1:12" ht="15" customHeight="1" x14ac:dyDescent="0.25">
      <c r="A257" s="14" t="s">
        <v>37</v>
      </c>
      <c r="B257" s="14" t="s">
        <v>373</v>
      </c>
      <c r="C257" s="14" t="s">
        <v>37</v>
      </c>
      <c r="D257" s="15" t="s">
        <v>374</v>
      </c>
      <c r="E257" s="16">
        <v>1137008056</v>
      </c>
      <c r="F257" s="16">
        <v>1102330811</v>
      </c>
      <c r="G257" s="16">
        <v>593227907</v>
      </c>
      <c r="H257" s="16">
        <v>1184762399</v>
      </c>
      <c r="I257" s="16">
        <v>1131082750</v>
      </c>
      <c r="J257" s="16">
        <f t="shared" si="15"/>
        <v>-53679649</v>
      </c>
      <c r="K257" s="17">
        <f t="shared" si="16"/>
        <v>-4.5308366509021862E-2</v>
      </c>
      <c r="L257" s="1"/>
    </row>
    <row r="258" spans="1:12" ht="15" customHeight="1" x14ac:dyDescent="0.25">
      <c r="A258" s="14" t="s">
        <v>37</v>
      </c>
      <c r="B258" s="14" t="s">
        <v>37</v>
      </c>
      <c r="C258" s="14" t="s">
        <v>41</v>
      </c>
      <c r="D258" s="15" t="s">
        <v>375</v>
      </c>
      <c r="E258" s="16">
        <v>117896041</v>
      </c>
      <c r="F258" s="16">
        <v>126364815</v>
      </c>
      <c r="G258" s="16">
        <v>83305716</v>
      </c>
      <c r="H258" s="16">
        <v>122847675</v>
      </c>
      <c r="I258" s="16">
        <v>0</v>
      </c>
      <c r="J258" s="16">
        <f t="shared" si="15"/>
        <v>-122847675</v>
      </c>
      <c r="K258" s="17">
        <f t="shared" si="16"/>
        <v>-1</v>
      </c>
      <c r="L258" s="1"/>
    </row>
    <row r="259" spans="1:12" ht="15" customHeight="1" x14ac:dyDescent="0.25">
      <c r="A259" s="14" t="s">
        <v>37</v>
      </c>
      <c r="B259" s="14" t="s">
        <v>37</v>
      </c>
      <c r="C259" s="14" t="s">
        <v>46</v>
      </c>
      <c r="D259" s="15" t="s">
        <v>376</v>
      </c>
      <c r="E259" s="16">
        <v>1019112015</v>
      </c>
      <c r="F259" s="16">
        <v>975965996</v>
      </c>
      <c r="G259" s="16">
        <v>509922191</v>
      </c>
      <c r="H259" s="16">
        <v>1061914724</v>
      </c>
      <c r="I259" s="16">
        <v>0</v>
      </c>
      <c r="J259" s="16">
        <f t="shared" si="15"/>
        <v>-1061914724</v>
      </c>
      <c r="K259" s="17">
        <f t="shared" si="16"/>
        <v>-1</v>
      </c>
      <c r="L259" s="1"/>
    </row>
    <row r="260" spans="1:12" ht="15" customHeight="1" x14ac:dyDescent="0.25">
      <c r="A260" s="14" t="s">
        <v>37</v>
      </c>
      <c r="B260" s="14" t="s">
        <v>37</v>
      </c>
      <c r="C260" s="14" t="s">
        <v>48</v>
      </c>
      <c r="D260" s="15" t="s">
        <v>377</v>
      </c>
      <c r="E260" s="16">
        <v>0</v>
      </c>
      <c r="F260" s="16">
        <v>0</v>
      </c>
      <c r="G260" s="16">
        <v>0</v>
      </c>
      <c r="H260" s="16">
        <v>0</v>
      </c>
      <c r="I260" s="16">
        <v>1131082750</v>
      </c>
      <c r="J260" s="16">
        <f t="shared" si="15"/>
        <v>1131082750</v>
      </c>
      <c r="K260" s="17" t="s">
        <v>37</v>
      </c>
      <c r="L260" s="1"/>
    </row>
    <row r="261" spans="1:12" ht="15" customHeight="1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"/>
    </row>
    <row r="262" spans="1:12" ht="15" customHeight="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"/>
    </row>
    <row r="263" spans="1:12" ht="1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" customHeight="1" x14ac:dyDescent="0.25">
      <c r="A264" s="49" t="s">
        <v>378</v>
      </c>
      <c r="B264" s="50"/>
      <c r="C264" s="50"/>
      <c r="D264" s="50"/>
      <c r="E264" s="20">
        <v>63390773068</v>
      </c>
      <c r="F264" s="20">
        <v>64026224510</v>
      </c>
      <c r="G264" s="20">
        <v>41312546564</v>
      </c>
      <c r="H264" s="20">
        <v>66096330834</v>
      </c>
      <c r="I264" s="20">
        <v>66435618072</v>
      </c>
      <c r="J264" s="20">
        <v>339287238</v>
      </c>
      <c r="K264" s="21">
        <v>5.1332234893963343E-3</v>
      </c>
      <c r="L264" s="1"/>
    </row>
    <row r="265" spans="1:12" ht="15" customHeight="1" x14ac:dyDescent="0.25">
      <c r="A265" s="51" t="s">
        <v>379</v>
      </c>
      <c r="B265" s="52"/>
      <c r="C265" s="52"/>
      <c r="D265" s="52"/>
      <c r="E265" s="52"/>
      <c r="F265" s="52"/>
      <c r="G265" s="52"/>
      <c r="H265" s="52"/>
      <c r="I265" s="52"/>
      <c r="J265" s="1"/>
      <c r="K265" s="1"/>
      <c r="L265" s="1"/>
    </row>
    <row r="266" spans="1:12" ht="4.9000000000000004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</sheetData>
  <mergeCells count="17">
    <mergeCell ref="C5:F5"/>
    <mergeCell ref="J10:J11"/>
    <mergeCell ref="K10:K11"/>
    <mergeCell ref="A264:D264"/>
    <mergeCell ref="A265:I265"/>
    <mergeCell ref="A1:K1"/>
    <mergeCell ref="A2:K2"/>
    <mergeCell ref="A3:K3"/>
    <mergeCell ref="A6:B6"/>
    <mergeCell ref="C6:F6"/>
    <mergeCell ref="A7:B7"/>
    <mergeCell ref="C7:F7"/>
    <mergeCell ref="A9:A11"/>
    <mergeCell ref="B9:B11"/>
    <mergeCell ref="C9:C11"/>
    <mergeCell ref="D9:D11"/>
    <mergeCell ref="A5:B5"/>
  </mergeCells>
  <pageMargins left="0" right="0" top="0" bottom="0" header="0" footer="0"/>
  <pageSetup scale="87" orientation="landscape" r:id="rId1"/>
  <ignoredErrors>
    <ignoredError sqref="I5:I7 E9:K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L28"/>
  <sheetViews>
    <sheetView tabSelected="1" workbookViewId="0">
      <selection activeCell="N11" sqref="N11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40.28515625" customWidth="1"/>
    <col min="5" max="5" width="14.85546875" customWidth="1"/>
    <col min="6" max="6" width="15" customWidth="1"/>
    <col min="7" max="7" width="14.140625" customWidth="1"/>
    <col min="8" max="8" width="14.7109375" customWidth="1"/>
    <col min="9" max="9" width="15.7109375" customWidth="1"/>
    <col min="10" max="10" width="14.28515625" customWidth="1"/>
    <col min="11" max="11" width="13.28515625" customWidth="1"/>
    <col min="12" max="12" width="5.42578125" customWidth="1"/>
  </cols>
  <sheetData>
    <row r="1" spans="1:12" ht="16.899999999999999" customHeight="1" x14ac:dyDescent="0.25">
      <c r="A1" s="53" t="s">
        <v>0</v>
      </c>
      <c r="B1" s="69"/>
      <c r="C1" s="69"/>
      <c r="D1" s="69"/>
      <c r="E1" s="69"/>
      <c r="F1" s="69"/>
      <c r="G1" s="69"/>
      <c r="H1" s="69"/>
      <c r="I1" s="69"/>
      <c r="J1" s="71"/>
      <c r="K1" s="71"/>
      <c r="L1" s="1"/>
    </row>
    <row r="2" spans="1:12" ht="16.899999999999999" customHeight="1" x14ac:dyDescent="0.25">
      <c r="A2" s="53" t="s">
        <v>1</v>
      </c>
      <c r="B2" s="69"/>
      <c r="C2" s="69"/>
      <c r="D2" s="69"/>
      <c r="E2" s="69"/>
      <c r="F2" s="69"/>
      <c r="G2" s="69"/>
      <c r="H2" s="69"/>
      <c r="I2" s="69"/>
      <c r="J2" s="71"/>
      <c r="K2" s="71"/>
      <c r="L2" s="1"/>
    </row>
    <row r="3" spans="1:12" ht="15" customHeight="1" x14ac:dyDescent="0.25">
      <c r="A3" s="54" t="s">
        <v>380</v>
      </c>
      <c r="B3" s="70"/>
      <c r="C3" s="70"/>
      <c r="D3" s="70"/>
      <c r="E3" s="70"/>
      <c r="F3" s="70"/>
      <c r="G3" s="70"/>
      <c r="H3" s="70"/>
      <c r="I3" s="70"/>
      <c r="J3" s="71"/>
      <c r="K3" s="7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65" t="s">
        <v>4</v>
      </c>
      <c r="B5" s="66"/>
      <c r="C5" s="67" t="s">
        <v>5</v>
      </c>
      <c r="D5" s="68"/>
      <c r="E5" s="68"/>
      <c r="F5" s="6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5" t="s">
        <v>8</v>
      </c>
      <c r="B6" s="56"/>
      <c r="C6" s="57" t="s">
        <v>9</v>
      </c>
      <c r="D6" s="58"/>
      <c r="E6" s="58"/>
      <c r="F6" s="5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9" t="s">
        <v>12</v>
      </c>
      <c r="B7" s="60"/>
      <c r="C7" s="61" t="s">
        <v>13</v>
      </c>
      <c r="D7" s="62"/>
      <c r="E7" s="62"/>
      <c r="F7" s="6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381</v>
      </c>
      <c r="H8" s="1"/>
      <c r="I8" s="1"/>
      <c r="J8" s="1"/>
      <c r="K8" s="1"/>
      <c r="L8" s="1"/>
    </row>
    <row r="9" spans="1:12" ht="15" customHeight="1" x14ac:dyDescent="0.25">
      <c r="A9" s="63" t="s">
        <v>17</v>
      </c>
      <c r="B9" s="63" t="s">
        <v>18</v>
      </c>
      <c r="C9" s="63" t="s">
        <v>19</v>
      </c>
      <c r="D9" s="6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00000000000006" customHeight="1" x14ac:dyDescent="0.25">
      <c r="A10" s="64"/>
      <c r="B10" s="64"/>
      <c r="C10" s="64"/>
      <c r="D10" s="64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8" t="s">
        <v>33</v>
      </c>
      <c r="K10" s="48" t="s">
        <v>34</v>
      </c>
      <c r="L10" s="1"/>
    </row>
    <row r="11" spans="1:12" ht="30" customHeight="1" x14ac:dyDescent="0.25">
      <c r="A11" s="64"/>
      <c r="B11" s="64"/>
      <c r="C11" s="64"/>
      <c r="D11" s="64"/>
      <c r="E11" s="9" t="s">
        <v>382</v>
      </c>
      <c r="F11" s="8" t="s">
        <v>382</v>
      </c>
      <c r="G11" s="8" t="s">
        <v>382</v>
      </c>
      <c r="H11" s="8" t="s">
        <v>383</v>
      </c>
      <c r="I11" s="8" t="s">
        <v>383</v>
      </c>
      <c r="J11" s="47"/>
      <c r="K11" s="47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320472</v>
      </c>
      <c r="F12" s="12">
        <v>308712</v>
      </c>
      <c r="G12" s="12">
        <v>199011</v>
      </c>
      <c r="H12" s="12">
        <v>320472</v>
      </c>
      <c r="I12" s="12">
        <v>336510</v>
      </c>
      <c r="J12" s="12">
        <f t="shared" ref="J12:J22" si="0">I12-H12</f>
        <v>16038</v>
      </c>
      <c r="K12" s="13">
        <f t="shared" ref="K12:K22" si="1">(J12/H12)</f>
        <v>5.0044933722758929E-2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13</v>
      </c>
      <c r="E13" s="16">
        <v>320472</v>
      </c>
      <c r="F13" s="16">
        <v>308712</v>
      </c>
      <c r="G13" s="16">
        <v>199011</v>
      </c>
      <c r="H13" s="16">
        <v>320472</v>
      </c>
      <c r="I13" s="16">
        <v>336510</v>
      </c>
      <c r="J13" s="16">
        <f t="shared" si="0"/>
        <v>16038</v>
      </c>
      <c r="K13" s="17">
        <f t="shared" si="1"/>
        <v>5.0044933722758929E-2</v>
      </c>
      <c r="L13" s="1"/>
    </row>
    <row r="14" spans="1:12" ht="15" customHeight="1" x14ac:dyDescent="0.25">
      <c r="A14" s="14" t="s">
        <v>37</v>
      </c>
      <c r="B14" s="14" t="s">
        <v>83</v>
      </c>
      <c r="C14" s="14" t="s">
        <v>37</v>
      </c>
      <c r="D14" s="15" t="s">
        <v>84</v>
      </c>
      <c r="E14" s="16">
        <v>192615</v>
      </c>
      <c r="F14" s="16">
        <v>178134</v>
      </c>
      <c r="G14" s="16">
        <v>124693</v>
      </c>
      <c r="H14" s="16">
        <v>192615</v>
      </c>
      <c r="I14" s="16">
        <v>202517</v>
      </c>
      <c r="J14" s="16">
        <f t="shared" si="0"/>
        <v>9902</v>
      </c>
      <c r="K14" s="17">
        <f t="shared" si="1"/>
        <v>5.1408249617111858E-2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41</v>
      </c>
      <c r="D15" s="15" t="s">
        <v>85</v>
      </c>
      <c r="E15" s="16">
        <v>166782</v>
      </c>
      <c r="F15" s="16">
        <v>152304</v>
      </c>
      <c r="G15" s="16">
        <v>109703</v>
      </c>
      <c r="H15" s="16">
        <v>166782</v>
      </c>
      <c r="I15" s="16">
        <v>170046</v>
      </c>
      <c r="J15" s="16">
        <f t="shared" si="0"/>
        <v>3264</v>
      </c>
      <c r="K15" s="17">
        <f t="shared" si="1"/>
        <v>1.9570457243587438E-2</v>
      </c>
      <c r="L15" s="1"/>
    </row>
    <row r="16" spans="1:12" ht="15" customHeight="1" x14ac:dyDescent="0.25">
      <c r="A16" s="14" t="s">
        <v>37</v>
      </c>
      <c r="B16" s="14" t="s">
        <v>37</v>
      </c>
      <c r="C16" s="14" t="s">
        <v>89</v>
      </c>
      <c r="D16" s="15" t="s">
        <v>90</v>
      </c>
      <c r="E16" s="16">
        <v>3615</v>
      </c>
      <c r="F16" s="16">
        <v>3614</v>
      </c>
      <c r="G16" s="16">
        <v>1665</v>
      </c>
      <c r="H16" s="16">
        <v>3615</v>
      </c>
      <c r="I16" s="16">
        <v>3940</v>
      </c>
      <c r="J16" s="16">
        <f t="shared" si="0"/>
        <v>325</v>
      </c>
      <c r="K16" s="17">
        <f t="shared" si="1"/>
        <v>8.9903181189488243E-2</v>
      </c>
      <c r="L16" s="1"/>
    </row>
    <row r="17" spans="1:12" ht="15" customHeight="1" x14ac:dyDescent="0.25">
      <c r="A17" s="14" t="s">
        <v>37</v>
      </c>
      <c r="B17" s="14" t="s">
        <v>37</v>
      </c>
      <c r="C17" s="14" t="s">
        <v>65</v>
      </c>
      <c r="D17" s="15" t="s">
        <v>91</v>
      </c>
      <c r="E17" s="16">
        <v>22218</v>
      </c>
      <c r="F17" s="16">
        <v>22216</v>
      </c>
      <c r="G17" s="16">
        <v>13325</v>
      </c>
      <c r="H17" s="16">
        <v>22218</v>
      </c>
      <c r="I17" s="16">
        <v>28531</v>
      </c>
      <c r="J17" s="16">
        <f t="shared" si="0"/>
        <v>6313</v>
      </c>
      <c r="K17" s="17">
        <f t="shared" si="1"/>
        <v>0.28413898640741742</v>
      </c>
      <c r="L17" s="1"/>
    </row>
    <row r="18" spans="1:12" ht="15" customHeight="1" x14ac:dyDescent="0.25">
      <c r="A18" s="14" t="s">
        <v>37</v>
      </c>
      <c r="B18" s="14" t="s">
        <v>240</v>
      </c>
      <c r="C18" s="14" t="s">
        <v>37</v>
      </c>
      <c r="D18" s="15" t="s">
        <v>241</v>
      </c>
      <c r="E18" s="16">
        <v>127857</v>
      </c>
      <c r="F18" s="16">
        <v>130578</v>
      </c>
      <c r="G18" s="16">
        <v>74318</v>
      </c>
      <c r="H18" s="16">
        <v>127857</v>
      </c>
      <c r="I18" s="16">
        <v>133993</v>
      </c>
      <c r="J18" s="16">
        <f t="shared" si="0"/>
        <v>6136</v>
      </c>
      <c r="K18" s="17">
        <f t="shared" si="1"/>
        <v>4.799111507387159E-2</v>
      </c>
      <c r="L18" s="1"/>
    </row>
    <row r="19" spans="1:12" ht="15" customHeight="1" x14ac:dyDescent="0.25">
      <c r="A19" s="14" t="s">
        <v>37</v>
      </c>
      <c r="B19" s="14" t="s">
        <v>37</v>
      </c>
      <c r="C19" s="14" t="s">
        <v>41</v>
      </c>
      <c r="D19" s="15" t="s">
        <v>242</v>
      </c>
      <c r="E19" s="16">
        <v>18195</v>
      </c>
      <c r="F19" s="16">
        <v>18195</v>
      </c>
      <c r="G19" s="16">
        <v>12221</v>
      </c>
      <c r="H19" s="16">
        <v>18195</v>
      </c>
      <c r="I19" s="16">
        <v>18126</v>
      </c>
      <c r="J19" s="16">
        <f t="shared" si="0"/>
        <v>-69</v>
      </c>
      <c r="K19" s="17">
        <f t="shared" si="1"/>
        <v>-3.792250618301731E-3</v>
      </c>
      <c r="L19" s="1"/>
    </row>
    <row r="20" spans="1:12" ht="15" customHeight="1" x14ac:dyDescent="0.25">
      <c r="A20" s="14" t="s">
        <v>37</v>
      </c>
      <c r="B20" s="14" t="s">
        <v>37</v>
      </c>
      <c r="C20" s="14" t="s">
        <v>63</v>
      </c>
      <c r="D20" s="15" t="s">
        <v>243</v>
      </c>
      <c r="E20" s="16">
        <v>49094</v>
      </c>
      <c r="F20" s="16">
        <v>55993</v>
      </c>
      <c r="G20" s="16">
        <v>34761</v>
      </c>
      <c r="H20" s="16">
        <v>49094</v>
      </c>
      <c r="I20" s="16">
        <v>56108</v>
      </c>
      <c r="J20" s="16">
        <f t="shared" si="0"/>
        <v>7014</v>
      </c>
      <c r="K20" s="17">
        <f t="shared" si="1"/>
        <v>0.14286878233592701</v>
      </c>
      <c r="L20" s="1"/>
    </row>
    <row r="21" spans="1:12" ht="15" customHeight="1" x14ac:dyDescent="0.25">
      <c r="A21" s="14" t="s">
        <v>37</v>
      </c>
      <c r="B21" s="14" t="s">
        <v>37</v>
      </c>
      <c r="C21" s="14" t="s">
        <v>69</v>
      </c>
      <c r="D21" s="15" t="s">
        <v>244</v>
      </c>
      <c r="E21" s="16">
        <v>54061</v>
      </c>
      <c r="F21" s="16">
        <v>49861</v>
      </c>
      <c r="G21" s="16">
        <v>21645</v>
      </c>
      <c r="H21" s="16">
        <v>54061</v>
      </c>
      <c r="I21" s="16">
        <v>54021</v>
      </c>
      <c r="J21" s="16">
        <f t="shared" si="0"/>
        <v>-40</v>
      </c>
      <c r="K21" s="17">
        <f t="shared" si="1"/>
        <v>-7.3990492221749507E-4</v>
      </c>
      <c r="L21" s="1"/>
    </row>
    <row r="22" spans="1:12" ht="15" customHeight="1" x14ac:dyDescent="0.25">
      <c r="A22" s="14" t="s">
        <v>37</v>
      </c>
      <c r="B22" s="14" t="s">
        <v>37</v>
      </c>
      <c r="C22" s="14" t="s">
        <v>109</v>
      </c>
      <c r="D22" s="15" t="s">
        <v>252</v>
      </c>
      <c r="E22" s="16">
        <v>6507</v>
      </c>
      <c r="F22" s="16">
        <v>6529</v>
      </c>
      <c r="G22" s="16">
        <v>5691</v>
      </c>
      <c r="H22" s="16">
        <v>6507</v>
      </c>
      <c r="I22" s="16">
        <v>5738</v>
      </c>
      <c r="J22" s="16">
        <f t="shared" si="0"/>
        <v>-769</v>
      </c>
      <c r="K22" s="17">
        <f t="shared" si="1"/>
        <v>-0.1181804210849854</v>
      </c>
      <c r="L22" s="1"/>
    </row>
    <row r="23" spans="1:12" ht="1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"/>
    </row>
    <row r="24" spans="1:12" ht="1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"/>
    </row>
    <row r="25" spans="1:12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customHeight="1" x14ac:dyDescent="0.25">
      <c r="A26" s="49" t="s">
        <v>378</v>
      </c>
      <c r="B26" s="50"/>
      <c r="C26" s="50"/>
      <c r="D26" s="50"/>
      <c r="E26" s="20">
        <v>320472</v>
      </c>
      <c r="F26" s="20">
        <v>308712</v>
      </c>
      <c r="G26" s="20">
        <v>199011</v>
      </c>
      <c r="H26" s="20">
        <v>320472</v>
      </c>
      <c r="I26" s="20">
        <v>336510</v>
      </c>
      <c r="J26" s="20">
        <v>16038</v>
      </c>
      <c r="K26" s="21">
        <v>5.0044933722758929E-2</v>
      </c>
      <c r="L26" s="1"/>
    </row>
    <row r="27" spans="1:12" ht="15" customHeight="1" x14ac:dyDescent="0.25">
      <c r="A27" s="51" t="s">
        <v>379</v>
      </c>
      <c r="B27" s="52"/>
      <c r="C27" s="52"/>
      <c r="D27" s="52"/>
      <c r="E27" s="52"/>
      <c r="F27" s="52"/>
      <c r="G27" s="52"/>
      <c r="H27" s="52"/>
      <c r="I27" s="52"/>
      <c r="J27" s="1"/>
      <c r="K27" s="1"/>
      <c r="L27" s="1"/>
    </row>
    <row r="28" spans="1:12" ht="4.9000000000000004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26:D26"/>
    <mergeCell ref="A27:I27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cuadro Comparativo analitico</vt:lpstr>
      <vt:lpstr>cuadro Comparativo analitico 2</vt:lpstr>
      <vt:lpstr>'cuadro Comparativo analitico'!Área_de_impresión</vt:lpstr>
      <vt:lpstr>JR_PAGE_ANCHOR_0_1</vt:lpstr>
      <vt:lpstr>JR_PAGE_ANCHOR_1_1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2024-09-27T23:11:59Z</dcterms:modified>
</cp:coreProperties>
</file>