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8CF1F9B-DD64-412C-8BD4-7BBA6F3C219C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cuadro Comparativo analitico" sheetId="1" r:id="rId1"/>
    <sheet name="cuadro Comparativo analitico 2" sheetId="2" r:id="rId2"/>
  </sheets>
  <definedNames>
    <definedName name="_xlnm.Print_Area" localSheetId="0">'cuadro Comparativo analitico'!$A$1:$K$80</definedName>
    <definedName name="_xlnm.Print_Area" localSheetId="1">'cuadro Comparativo analitico 2'!$A$1:$K$38</definedName>
    <definedName name="JR_PAGE_ANCHOR_0_1">'cuadro Comparativo analitico'!$A$1</definedName>
    <definedName name="JR_PAGE_ANCHOR_1_1">'cuadro Comparativo analitico 2'!$A$1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2" l="1"/>
  <c r="K32" i="2" s="1"/>
  <c r="J31" i="2"/>
  <c r="J27" i="2"/>
  <c r="K27" i="2" s="1"/>
  <c r="J26" i="2"/>
  <c r="K26" i="2" s="1"/>
  <c r="K23" i="2"/>
  <c r="J23" i="2"/>
  <c r="J22" i="2"/>
  <c r="K22" i="2" s="1"/>
  <c r="J19" i="2"/>
  <c r="K19" i="2" s="1"/>
  <c r="J18" i="2"/>
  <c r="K18" i="2" s="1"/>
  <c r="K17" i="2"/>
  <c r="J17" i="2"/>
  <c r="J15" i="2"/>
  <c r="K15" i="2" s="1"/>
  <c r="J14" i="2"/>
  <c r="K14" i="2" s="1"/>
  <c r="J12" i="2"/>
  <c r="K12" i="2" s="1"/>
  <c r="J94" i="1"/>
  <c r="K94" i="1" s="1"/>
  <c r="J93" i="1"/>
  <c r="K93" i="1" s="1"/>
  <c r="J92" i="1"/>
  <c r="K92" i="1" s="1"/>
  <c r="J91" i="1"/>
  <c r="K91" i="1" s="1"/>
  <c r="J89" i="1"/>
  <c r="K89" i="1" s="1"/>
  <c r="J87" i="1"/>
  <c r="K87" i="1" s="1"/>
  <c r="J86" i="1"/>
  <c r="K86" i="1" s="1"/>
  <c r="J85" i="1"/>
  <c r="K85" i="1" s="1"/>
  <c r="J84" i="1"/>
  <c r="K84" i="1" s="1"/>
  <c r="J83" i="1"/>
  <c r="J81" i="1"/>
  <c r="K81" i="1" s="1"/>
  <c r="J79" i="1"/>
  <c r="K79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68" i="1"/>
  <c r="J65" i="1"/>
  <c r="K65" i="1" s="1"/>
  <c r="J62" i="1"/>
  <c r="J60" i="1"/>
  <c r="K60" i="1" s="1"/>
  <c r="J59" i="1"/>
  <c r="K59" i="1" s="1"/>
  <c r="J54" i="1"/>
  <c r="K54" i="1" s="1"/>
  <c r="J52" i="1"/>
  <c r="K52" i="1" s="1"/>
  <c r="J51" i="1"/>
  <c r="J50" i="1"/>
  <c r="K50" i="1" s="1"/>
  <c r="J49" i="1"/>
  <c r="K49" i="1" s="1"/>
  <c r="J48" i="1"/>
  <c r="K48" i="1" s="1"/>
  <c r="J47" i="1"/>
  <c r="K47" i="1" s="1"/>
  <c r="J46" i="1"/>
  <c r="K46" i="1" s="1"/>
  <c r="J44" i="1"/>
  <c r="K44" i="1" s="1"/>
  <c r="J43" i="1"/>
  <c r="K43" i="1" s="1"/>
  <c r="J41" i="1"/>
  <c r="K41" i="1" s="1"/>
  <c r="J40" i="1"/>
  <c r="K40" i="1" s="1"/>
  <c r="J39" i="1"/>
  <c r="K39" i="1" s="1"/>
  <c r="J38" i="1"/>
  <c r="K38" i="1" s="1"/>
  <c r="J37" i="1"/>
  <c r="K37" i="1" s="1"/>
  <c r="J35" i="1"/>
  <c r="K35" i="1" s="1"/>
  <c r="J33" i="1"/>
  <c r="K33" i="1" s="1"/>
  <c r="J32" i="1"/>
  <c r="K32" i="1" s="1"/>
  <c r="J30" i="1"/>
  <c r="K30" i="1" s="1"/>
  <c r="J29" i="1"/>
  <c r="K29" i="1" s="1"/>
  <c r="J26" i="1"/>
  <c r="K26" i="1" s="1"/>
  <c r="J25" i="1"/>
  <c r="K25" i="1" s="1"/>
  <c r="J24" i="1"/>
  <c r="K24" i="1" s="1"/>
  <c r="J23" i="1"/>
  <c r="K23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2" i="1"/>
  <c r="K12" i="1" s="1"/>
</calcChain>
</file>

<file path=xl/sharedStrings.xml><?xml version="1.0" encoding="utf-8"?>
<sst xmlns="http://schemas.openxmlformats.org/spreadsheetml/2006/main" count="560" uniqueCount="200">
  <si>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</si>
  <si>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</si>
  <si>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</si>
  <si>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</si>
  <si>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</si>
  <si>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TESORO PÚBLICO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</si>
  <si>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</si>
  <si>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50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</si>
  <si>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</si>
  <si>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FISCO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</si>
  <si>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</si>
  <si>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</si>
  <si>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</si>
  <si>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OPERACIONES COMPLEMENTARIAS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</si>
  <si>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</si>
  <si>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</si>
  <si>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</si>
  <si>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</si>
  <si>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</si>
  <si>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</si>
  <si>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</si>
  <si>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</si>
  <si>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</si>
  <si>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</si>
  <si>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</si>
  <si>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</si>
  <si>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</si>
  <si>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</si>
  <si>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</si>
  <si>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</si>
  <si>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</si>
  <si>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</si>
  <si>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</si>
  <si>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</si>
  <si>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</si>
  <si>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</si>
  <si>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</si>
  <si>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</si>
  <si>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</si>
  <si>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</si>
  <si>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</si>
  <si>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</si>
  <si>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</si>
  <si>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</si>
  <si>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Fondo de Seguro Social de los Empleados Públicos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</si>
  <si>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</si>
  <si>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Prestaciones de Asistencia Social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</si>
  <si>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</si>
  <si>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Garantía Estatal Pensiones Mínimas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</si>
  <si>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</si>
  <si>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</si>
  <si>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</si>
  <si>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</si>
  <si>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Reintegro Simplificado Gravámenes a Exportadores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</si>
  <si>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</si>
  <si>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Otras Devoluciones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</si>
  <si>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</si>
  <si>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Aporte Fondo de Cesantía Solidario Ley N° 19.728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</si>
  <si>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</si>
  <si>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Bonificación al Ahorro Previsional Voluntario Art.20 O D.L. N° 3.500, de 1980</t>
    </r>
  </si>
  <si>
    <r>
      <rPr>
        <sz val="10"/>
        <rFont val="Times New Roman"/>
        <family val="1"/>
      </rPr>
      <t>030</t>
    </r>
  </si>
  <si>
    <r>
      <rPr>
        <sz val="10"/>
        <rFont val="Times New Roman"/>
        <family val="1"/>
      </rPr>
      <t>Reembolso Gasto Electoral a Candidatos y Partidos Políticos, Ley N° 19.884</t>
    </r>
  </si>
  <si>
    <r>
      <rPr>
        <sz val="10"/>
        <rFont val="Times New Roman"/>
        <family val="1"/>
      </rPr>
      <t>031</t>
    </r>
  </si>
  <si>
    <r>
      <rPr>
        <sz val="10"/>
        <rFont val="Times New Roman"/>
        <family val="1"/>
      </rPr>
      <t>Bono Vocales de Mesa Ley N° 20.568</t>
    </r>
  </si>
  <si>
    <r>
      <rPr>
        <sz val="10"/>
        <rFont val="Times New Roman"/>
        <family val="1"/>
      </rPr>
      <t>033</t>
    </r>
  </si>
  <si>
    <r>
      <rPr>
        <sz val="10"/>
        <rFont val="Times New Roman"/>
        <family val="1"/>
      </rPr>
      <t>Aporte Permanente a los Partidos Políticos Ley N°20.900</t>
    </r>
  </si>
  <si>
    <r>
      <rPr>
        <sz val="10"/>
        <rFont val="Times New Roman"/>
        <family val="1"/>
      </rPr>
      <t>036</t>
    </r>
  </si>
  <si>
    <r>
      <rPr>
        <sz val="10"/>
        <rFont val="Times New Roman"/>
        <family val="1"/>
      </rPr>
      <t>Beneficio Clase Media ley N° 21.252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</si>
  <si>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</si>
  <si>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</si>
  <si>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Préstamos Externos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</si>
  <si>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</si>
  <si>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Aplicación Ley N° 18.892 y Otras</t>
    </r>
  </si>
  <si>
    <r>
      <rPr>
        <sz val="10"/>
        <rFont val="Times New Roman"/>
        <family val="1"/>
      </rPr>
      <t>075</t>
    </r>
  </si>
  <si>
    <r>
      <rPr>
        <sz val="10"/>
        <rFont val="Times New Roman"/>
        <family val="1"/>
      </rPr>
      <t>Fondo de Reserva de Pensiones Ley N° 20.128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</si>
  <si>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</si>
  <si>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101</t>
    </r>
  </si>
  <si>
    <r>
      <rPr>
        <sz val="10"/>
        <rFont val="Times New Roman"/>
        <family val="1"/>
      </rPr>
      <t>Transferencias y Devoluciones Varias</t>
    </r>
  </si>
  <si>
    <r>
      <rPr>
        <sz val="10"/>
        <rFont val="Times New Roman"/>
        <family val="1"/>
      </rPr>
      <t>104</t>
    </r>
  </si>
  <si>
    <r>
      <rPr>
        <sz val="10"/>
        <rFont val="Times New Roman"/>
        <family val="1"/>
      </rPr>
      <t>Provisión para Financiamientos Comprometidos</t>
    </r>
  </si>
  <si>
    <r>
      <rPr>
        <sz val="10"/>
        <rFont val="Times New Roman"/>
        <family val="1"/>
      </rPr>
      <t>105</t>
    </r>
  </si>
  <si>
    <r>
      <rPr>
        <sz val="10"/>
        <rFont val="Times New Roman"/>
        <family val="1"/>
      </rPr>
      <t>Tribunal Constitucional Ley N° 17.997</t>
    </r>
  </si>
  <si>
    <r>
      <rPr>
        <sz val="10"/>
        <rFont val="Times New Roman"/>
        <family val="1"/>
      </rPr>
      <t>107</t>
    </r>
  </si>
  <si>
    <r>
      <rPr>
        <sz val="10"/>
        <rFont val="Times New Roman"/>
        <family val="1"/>
      </rPr>
      <t>Aporte al Fondo Común Municipal</t>
    </r>
  </si>
  <si>
    <r>
      <rPr>
        <sz val="10"/>
        <rFont val="Times New Roman"/>
        <family val="1"/>
      </rPr>
      <t>108</t>
    </r>
  </si>
  <si>
    <r>
      <rPr>
        <sz val="10"/>
        <rFont val="Times New Roman"/>
        <family val="1"/>
      </rPr>
      <t>Tarifas de Cargo Fiscal en Acuerdos, Convenios o Tratados Internacionales</t>
    </r>
  </si>
  <si>
    <r>
      <rPr>
        <sz val="10"/>
        <rFont val="Times New Roman"/>
        <family val="1"/>
      </rPr>
      <t>110</t>
    </r>
  </si>
  <si>
    <r>
      <rPr>
        <sz val="10"/>
        <rFont val="Times New Roman"/>
        <family val="1"/>
      </rPr>
      <t>Consejo para la Transparencia</t>
    </r>
  </si>
  <si>
    <r>
      <rPr>
        <sz val="10"/>
        <rFont val="Times New Roman"/>
        <family val="1"/>
      </rPr>
      <t>111</t>
    </r>
  </si>
  <si>
    <r>
      <rPr>
        <sz val="10"/>
        <rFont val="Times New Roman"/>
        <family val="1"/>
      </rPr>
      <t>Tribunal Calificador de Elecciones</t>
    </r>
  </si>
  <si>
    <r>
      <rPr>
        <sz val="10"/>
        <rFont val="Times New Roman"/>
        <family val="1"/>
      </rPr>
      <t>112</t>
    </r>
  </si>
  <si>
    <r>
      <rPr>
        <sz val="10"/>
        <rFont val="Times New Roman"/>
        <family val="1"/>
      </rPr>
      <t>Tribunales Electorales Regionales</t>
    </r>
  </si>
  <si>
    <r>
      <rPr>
        <sz val="10"/>
        <rFont val="Times New Roman"/>
        <family val="1"/>
      </rPr>
      <t>120</t>
    </r>
  </si>
  <si>
    <r>
      <rPr>
        <sz val="10"/>
        <rFont val="Times New Roman"/>
        <family val="1"/>
      </rPr>
      <t>Programa Contingencia contra el  Desempleo</t>
    </r>
  </si>
  <si>
    <r>
      <rPr>
        <sz val="10"/>
        <rFont val="Times New Roman"/>
        <family val="1"/>
      </rPr>
      <t>121</t>
    </r>
  </si>
  <si>
    <r>
      <rPr>
        <sz val="10"/>
        <rFont val="Times New Roman"/>
        <family val="1"/>
      </rPr>
      <t>Tribunal de Defensa de la Libre Competencia</t>
    </r>
  </si>
  <si>
    <r>
      <rPr>
        <sz val="10"/>
        <rFont val="Times New Roman"/>
        <family val="1"/>
      </rPr>
      <t>123</t>
    </r>
  </si>
  <si>
    <r>
      <rPr>
        <sz val="10"/>
        <rFont val="Times New Roman"/>
        <family val="1"/>
      </rPr>
      <t>Bonificaciones y Asignaciones Variables</t>
    </r>
  </si>
  <si>
    <r>
      <rPr>
        <sz val="10"/>
        <rFont val="Times New Roman"/>
        <family val="1"/>
      </rPr>
      <t>125</t>
    </r>
  </si>
  <si>
    <r>
      <rPr>
        <sz val="10"/>
        <rFont val="Times New Roman"/>
        <family val="1"/>
      </rPr>
      <t>Aporte para Bonificación a Personal Municipal  Zonas Extremas Ley N° 20.198</t>
    </r>
  </si>
  <si>
    <r>
      <rPr>
        <sz val="10"/>
        <rFont val="Times New Roman"/>
        <family val="1"/>
      </rPr>
      <t>126</t>
    </r>
  </si>
  <si>
    <r>
      <rPr>
        <sz val="10"/>
        <rFont val="Times New Roman"/>
        <family val="1"/>
      </rPr>
      <t>Aporte para Bonificación a Personal Asistentes de la Educación Zonas Extremas  Ley N° 20.313</t>
    </r>
  </si>
  <si>
    <r>
      <rPr>
        <sz val="10"/>
        <rFont val="Times New Roman"/>
        <family val="1"/>
      </rPr>
      <t>133</t>
    </r>
  </si>
  <si>
    <r>
      <rPr>
        <sz val="10"/>
        <rFont val="Times New Roman"/>
        <family val="1"/>
      </rPr>
      <t>Instituto Nacional de Derechos Humanos</t>
    </r>
  </si>
  <si>
    <r>
      <rPr>
        <sz val="10"/>
        <rFont val="Times New Roman"/>
        <family val="1"/>
      </rPr>
      <t>134</t>
    </r>
  </si>
  <si>
    <r>
      <rPr>
        <sz val="10"/>
        <rFont val="Times New Roman"/>
        <family val="1"/>
      </rPr>
      <t>Tribunales Ambientales</t>
    </r>
  </si>
  <si>
    <r>
      <rPr>
        <sz val="10"/>
        <rFont val="Times New Roman"/>
        <family val="1"/>
      </rPr>
      <t>150</t>
    </r>
  </si>
  <si>
    <r>
      <rPr>
        <sz val="10"/>
        <rFont val="Times New Roman"/>
        <family val="1"/>
      </rPr>
      <t>Defensoría de los Derechos de la Niñez</t>
    </r>
  </si>
  <si>
    <r>
      <rPr>
        <sz val="10"/>
        <rFont val="Times New Roman"/>
        <family val="1"/>
      </rPr>
      <t>244</t>
    </r>
  </si>
  <si>
    <r>
      <rPr>
        <sz val="10"/>
        <rFont val="Times New Roman"/>
        <family val="1"/>
      </rPr>
      <t>Municipalidades  Art. 129 bis 19 Código de Aguas</t>
    </r>
  </si>
  <si>
    <r>
      <rPr>
        <sz val="10"/>
        <rFont val="Times New Roman"/>
        <family val="1"/>
      </rPr>
      <t>257</t>
    </r>
  </si>
  <si>
    <r>
      <rPr>
        <sz val="10"/>
        <rFont val="Times New Roman"/>
        <family val="1"/>
      </rPr>
      <t>Aplicación Art. 44 ley N° 20.883, Bonificación Adicional Zonas Extremas</t>
    </r>
  </si>
  <si>
    <r>
      <rPr>
        <sz val="10"/>
        <rFont val="Times New Roman"/>
        <family val="1"/>
      </rPr>
      <t>258</t>
    </r>
  </si>
  <si>
    <r>
      <rPr>
        <sz val="10"/>
        <rFont val="Times New Roman"/>
        <family val="1"/>
      </rPr>
      <t>Bonificación al Retiro Funcionarios Municipales Ley N° 21.135</t>
    </r>
  </si>
  <si>
    <r>
      <rPr>
        <sz val="10"/>
        <rFont val="Times New Roman"/>
        <family val="1"/>
      </rPr>
      <t>260</t>
    </r>
  </si>
  <si>
    <r>
      <rPr>
        <sz val="10"/>
        <rFont val="Times New Roman"/>
        <family val="1"/>
      </rPr>
      <t>Bonificación mensual funcionarios municipales ley N° 21.647, Art.33 y N° 21.526, Art. 42</t>
    </r>
  </si>
  <si>
    <r>
      <rPr>
        <sz val="10"/>
        <rFont val="Times New Roman"/>
        <family val="1"/>
      </rPr>
      <t>264</t>
    </r>
  </si>
  <si>
    <r>
      <rPr>
        <sz val="10"/>
        <rFont val="Times New Roman"/>
        <family val="1"/>
      </rPr>
      <t>Programa de Rezago de Causas Judiciales</t>
    </r>
  </si>
  <si>
    <r>
      <rPr>
        <sz val="10"/>
        <rFont val="Times New Roman"/>
        <family val="1"/>
      </rPr>
      <t>268</t>
    </r>
  </si>
  <si>
    <r>
      <rPr>
        <sz val="10"/>
        <rFont val="Times New Roman"/>
        <family val="1"/>
      </rPr>
      <t>Tramitación de Rezagos</t>
    </r>
  </si>
  <si>
    <r>
      <rPr>
        <sz val="10"/>
        <rFont val="Times New Roman"/>
        <family val="1"/>
      </rPr>
      <t>269</t>
    </r>
  </si>
  <si>
    <r>
      <rPr>
        <sz val="10"/>
        <rFont val="Times New Roman"/>
        <family val="1"/>
      </rPr>
      <t>Aplicación Art. 75 ley N° 21.526, Aporte Extraordinario a Municipalidades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</si>
  <si>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</si>
  <si>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</si>
  <si>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</si>
  <si>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Organismos Financieros Internacionales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</si>
  <si>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</si>
  <si>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</si>
  <si>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</si>
  <si>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Cumplimiento de Sentencias Ejecutoriadas</t>
    </r>
  </si>
  <si>
    <r>
      <rPr>
        <sz val="10"/>
        <rFont val="Times New Roman"/>
        <family val="1"/>
      </rPr>
      <t>Equivalentes Jurisdiccionales y Otros Acuerdos Transaccionales</t>
    </r>
  </si>
  <si>
    <r>
      <rPr>
        <sz val="10"/>
        <rFont val="Times New Roman"/>
        <family val="1"/>
      </rPr>
      <t>2% Constitucional</t>
    </r>
  </si>
  <si>
    <r>
      <rPr>
        <sz val="10"/>
        <rFont val="Times New Roman"/>
        <family val="1"/>
      </rPr>
      <t>2% constitucional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</si>
  <si>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</si>
  <si>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ADQUISICIÓN DE ACTIVOS FINANCIEROS</t>
    </r>
  </si>
  <si>
    <r>
      <rPr>
        <sz val="10"/>
        <rFont val="Times New Roman"/>
        <family val="1"/>
      </rPr>
      <t>Compra de Títulos y Valores</t>
    </r>
  </si>
  <si>
    <r>
      <rPr>
        <sz val="10"/>
        <rFont val="Times New Roman"/>
        <family val="1"/>
      </rPr>
      <t>Compra de Acciones y Participaciones de Capital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</si>
  <si>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</si>
  <si>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Fondo de Emergencia Transitorio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</si>
  <si>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</si>
  <si>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Activos Financieros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</si>
  <si>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</si>
  <si>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</si>
  <si>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</si>
  <si>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</si>
  <si>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Patentes Mineras Gobiernos Regionales Ley N° 19.143</t>
    </r>
  </si>
  <si>
    <r>
      <rPr>
        <sz val="10"/>
        <rFont val="Times New Roman"/>
        <family val="1"/>
      </rPr>
      <t>Fondo de Magallanes Ley  N° 19.275</t>
    </r>
  </si>
  <si>
    <r>
      <rPr>
        <sz val="10"/>
        <rFont val="Times New Roman"/>
        <family val="1"/>
      </rPr>
      <t>Recursos Fondo de Infraestructura</t>
    </r>
  </si>
  <si>
    <r>
      <rPr>
        <sz val="10"/>
        <rFont val="Times New Roman"/>
        <family val="1"/>
      </rPr>
      <t>IVA Concesiones</t>
    </r>
  </si>
  <si>
    <r>
      <rPr>
        <sz val="10"/>
        <rFont val="Times New Roman"/>
        <family val="1"/>
      </rPr>
      <t>016</t>
    </r>
  </si>
  <si>
    <r>
      <rPr>
        <sz val="10"/>
        <rFont val="Times New Roman"/>
        <family val="1"/>
      </rPr>
      <t>Casinos de Juego Gobiernos Regionales Ley N° 19.995</t>
    </r>
  </si>
  <si>
    <r>
      <rPr>
        <sz val="10"/>
        <rFont val="Times New Roman"/>
        <family val="1"/>
      </rPr>
      <t>028</t>
    </r>
  </si>
  <si>
    <r>
      <rPr>
        <sz val="10"/>
        <rFont val="Times New Roman"/>
        <family val="1"/>
      </rPr>
      <t>De Aportes al Fondo Ley N°20.444</t>
    </r>
  </si>
  <si>
    <r>
      <rPr>
        <sz val="10"/>
        <rFont val="Times New Roman"/>
        <family val="1"/>
      </rPr>
      <t>040</t>
    </r>
  </si>
  <si>
    <r>
      <rPr>
        <sz val="10"/>
        <rFont val="Times New Roman"/>
        <family val="1"/>
      </rPr>
      <t>Patentes Geotérmicas Gobiernos Regionales Ley N° 19.657</t>
    </r>
  </si>
  <si>
    <r>
      <rPr>
        <sz val="10"/>
        <rFont val="Times New Roman"/>
        <family val="1"/>
      </rPr>
      <t>080</t>
    </r>
  </si>
  <si>
    <r>
      <rPr>
        <sz val="10"/>
        <rFont val="Times New Roman"/>
        <family val="1"/>
      </rPr>
      <t>Al Fondo de Apoyo al Transporte Público y la Conectividad Regional</t>
    </r>
  </si>
  <si>
    <r>
      <rPr>
        <sz val="10"/>
        <rFont val="Times New Roman"/>
        <family val="1"/>
      </rPr>
      <t>100</t>
    </r>
  </si>
  <si>
    <r>
      <rPr>
        <sz val="10"/>
        <rFont val="Times New Roman"/>
        <family val="1"/>
      </rPr>
      <t>Al Fondo para  Diagnósticos y Tratamientos de Alto Costo</t>
    </r>
  </si>
  <si>
    <r>
      <rPr>
        <sz val="10"/>
        <rFont val="Times New Roman"/>
        <family val="1"/>
      </rPr>
      <t>Al Fondo de Contingencia Estratégico</t>
    </r>
  </si>
  <si>
    <r>
      <rPr>
        <sz val="10"/>
        <rFont val="Times New Roman"/>
        <family val="1"/>
      </rPr>
      <t>130</t>
    </r>
  </si>
  <si>
    <r>
      <rPr>
        <sz val="10"/>
        <rFont val="Times New Roman"/>
        <family val="1"/>
      </rPr>
      <t>Al Fondo Plurianual para las Capacidades Estratégicas de la Defensa</t>
    </r>
  </si>
  <si>
    <r>
      <rPr>
        <sz val="10"/>
        <rFont val="Times New Roman"/>
        <family val="1"/>
      </rPr>
      <t>144</t>
    </r>
  </si>
  <si>
    <r>
      <rPr>
        <sz val="10"/>
        <rFont val="Times New Roman"/>
        <family val="1"/>
      </rPr>
      <t>Gobiernos Regionales  Art. 129 bis 19 Código de Aguas</t>
    </r>
  </si>
  <si>
    <r>
      <rPr>
        <sz val="10"/>
        <rFont val="Times New Roman"/>
        <family val="1"/>
      </rPr>
      <t>145</t>
    </r>
  </si>
  <si>
    <r>
      <rPr>
        <sz val="10"/>
        <rFont val="Times New Roman"/>
        <family val="1"/>
      </rPr>
      <t>Fondo de Inversión y Reconversión Regional</t>
    </r>
  </si>
  <si>
    <r>
      <rPr>
        <sz val="10"/>
        <rFont val="Times New Roman"/>
        <family val="1"/>
      </rPr>
      <t>146</t>
    </r>
  </si>
  <si>
    <r>
      <rPr>
        <sz val="10"/>
        <rFont val="Times New Roman"/>
        <family val="1"/>
      </rPr>
      <t>Patentes de Acuicultura Gobiernos Regionales D.L. N° 430, de 1992 ( E.F. y T.)</t>
    </r>
  </si>
  <si>
    <r>
      <rPr>
        <sz val="10"/>
        <rFont val="Times New Roman"/>
        <family val="1"/>
      </rPr>
      <t>148</t>
    </r>
  </si>
  <si>
    <r>
      <rPr>
        <sz val="10"/>
        <rFont val="Times New Roman"/>
        <family val="1"/>
      </rPr>
      <t>Empresas y Sociedades del Estado</t>
    </r>
  </si>
  <si>
    <r>
      <rPr>
        <sz val="10"/>
        <rFont val="Times New Roman"/>
        <family val="1"/>
      </rPr>
      <t>300</t>
    </r>
  </si>
  <si>
    <r>
      <rPr>
        <sz val="10"/>
        <rFont val="Times New Roman"/>
        <family val="1"/>
      </rPr>
      <t>Aplicación Art. 38 transitorio Ley N° 21.210</t>
    </r>
  </si>
  <si>
    <r>
      <rPr>
        <sz val="10"/>
        <rFont val="Times New Roman"/>
        <family val="1"/>
      </rPr>
      <t>303</t>
    </r>
  </si>
  <si>
    <r>
      <rPr>
        <sz val="10"/>
        <rFont val="Times New Roman"/>
        <family val="1"/>
      </rPr>
      <t>Al Fondo de Productividad y Desarrollo</t>
    </r>
  </si>
  <si>
    <r>
      <rPr>
        <sz val="10"/>
        <rFont val="Times New Roman"/>
        <family val="1"/>
      </rPr>
      <t>400</t>
    </r>
  </si>
  <si>
    <r>
      <rPr>
        <sz val="10"/>
        <rFont val="Times New Roman"/>
        <family val="1"/>
      </rPr>
      <t>Fondo de Emergencia Transitorio por Incendios - Ley N° 21.681</t>
    </r>
  </si>
  <si>
    <r>
      <rPr>
        <sz val="10"/>
        <rFont val="Times New Roman"/>
        <family val="1"/>
      </rPr>
      <t>Patentes Mineras Municipalidades Ley N° 19.143</t>
    </r>
  </si>
  <si>
    <r>
      <rPr>
        <sz val="10"/>
        <rFont val="Times New Roman"/>
        <family val="1"/>
      </rPr>
      <t>Casinos de Juego Municipalidades Ley N° 19.995</t>
    </r>
  </si>
  <si>
    <r>
      <rPr>
        <sz val="10"/>
        <rFont val="Times New Roman"/>
        <family val="1"/>
      </rPr>
      <t>Patentes Geotérmicas Municipalidades Ley N° 19.657</t>
    </r>
  </si>
  <si>
    <r>
      <rPr>
        <sz val="10"/>
        <rFont val="Times New Roman"/>
        <family val="1"/>
      </rPr>
      <t>228</t>
    </r>
  </si>
  <si>
    <r>
      <rPr>
        <sz val="10"/>
        <rFont val="Times New Roman"/>
        <family val="1"/>
      </rPr>
      <t>De Aportes al Fondo Ley N° 20.444</t>
    </r>
  </si>
  <si>
    <r>
      <rPr>
        <sz val="10"/>
        <rFont val="Times New Roman"/>
        <family val="1"/>
      </rPr>
      <t>230</t>
    </r>
  </si>
  <si>
    <r>
      <rPr>
        <sz val="10"/>
        <rFont val="Times New Roman"/>
        <family val="1"/>
      </rPr>
      <t>Fondo para la Seguridad Pública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</si>
  <si>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</si>
  <si>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</si>
  <si>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</si>
  <si>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</si>
  <si>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Moneda Extranjera</t>
    </r>
  </si>
  <si>
    <r>
      <rPr>
        <sz val="10"/>
        <rFont val="Times New Roman"/>
        <family val="1"/>
      </rPr>
      <t>Miles de US$</t>
    </r>
  </si>
  <si>
    <r>
      <rPr>
        <b/>
        <sz val="10"/>
        <rFont val="Times New Roman"/>
        <family val="1"/>
      </rPr>
      <t>(En US$ de 2024)</t>
    </r>
  </si>
  <si>
    <r>
      <rPr>
        <b/>
        <sz val="10"/>
        <rFont val="Times New Roman"/>
        <family val="1"/>
      </rPr>
      <t>(En US$ de 2025)</t>
    </r>
  </si>
  <si>
    <r>
      <rPr>
        <sz val="10"/>
        <rFont val="Times New Roman"/>
        <family val="1"/>
      </rPr>
      <t>043</t>
    </r>
  </si>
  <si>
    <r>
      <rPr>
        <sz val="10"/>
        <rFont val="Times New Roman"/>
        <family val="1"/>
      </rPr>
      <t>Aporte Fondo de Estabilización de Tarifas Ley N° 21.472</t>
    </r>
  </si>
  <si>
    <r>
      <rPr>
        <sz val="10"/>
        <rFont val="Times New Roman"/>
        <family val="1"/>
      </rPr>
      <t>077</t>
    </r>
  </si>
  <si>
    <r>
      <rPr>
        <sz val="10"/>
        <rFont val="Times New Roman"/>
        <family val="1"/>
      </rPr>
      <t>059</t>
    </r>
  </si>
  <si>
    <r>
      <rPr>
        <sz val="10"/>
        <rFont val="Times New Roman"/>
        <family val="1"/>
      </rPr>
      <t>Al Fondo de Reserva de Pensiones</t>
    </r>
  </si>
  <si>
    <r>
      <rPr>
        <sz val="10"/>
        <rFont val="Times New Roman"/>
        <family val="1"/>
      </rPr>
      <t>060</t>
    </r>
  </si>
  <si>
    <r>
      <rPr>
        <sz val="10"/>
        <rFont val="Times New Roman"/>
        <family val="1"/>
      </rPr>
      <t>Al Fondo de Estabilización Económica y Social</t>
    </r>
  </si>
  <si>
    <t>Variación monto $       (5) - (4)</t>
  </si>
  <si>
    <t>Variación monto $        ( 5) -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</si>
</sst>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6" fillId="27" borderId="11" xfId="0" applyFont="1" applyFill="1" applyBorder="1" applyAlignment="1">
      <alignment horizontal="center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 applyProtection="1">
      <alignment wrapText="1"/>
      <protection locked="0"/>
    </xf>
    <xf numFmtId="0" fontId="3" fillId="35" borderId="16" xfId="0" applyFont="1" applyFill="1" applyBorder="1" applyAlignment="1">
      <alignment horizontal="left" vertical="top" wrapText="1"/>
    </xf>
    <xf numFmtId="0" fontId="3" fillId="34" borderId="16" xfId="0" applyFont="1" applyFill="1" applyBorder="1" applyAlignment="1">
      <alignment horizontal="center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0" fontId="0" fillId="37" borderId="16" xfId="0" applyFill="1" applyBorder="1" applyAlignment="1" applyProtection="1">
      <alignment wrapText="1"/>
      <protection locked="0"/>
    </xf>
    <xf numFmtId="164" fontId="3" fillId="38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102"/>
  <sheetViews>
    <sheetView tabSelected="1" topLeftCell="A43" workbookViewId="0">
      <selection activeCell="D80" sqref="D80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40.77734375" customWidth="1"/>
    <col min="5" max="5" width="15.33203125" customWidth="1"/>
    <col min="6" max="6" width="14.77734375" customWidth="1"/>
    <col min="7" max="7" width="13.33203125" customWidth="1"/>
    <col min="8" max="8" width="15.44140625" customWidth="1"/>
    <col min="9" max="9" width="16.33203125" customWidth="1"/>
    <col min="10" max="10" width="11.44140625" customWidth="1"/>
    <col min="11" max="11" width="14.77734375" customWidth="1"/>
    <col min="12" max="12" width="5.44140625" customWidth="1"/>
  </cols>
  <sheetData>
    <row r="1" spans="1:12" ht="16.9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/>
    </row>
    <row r="2" spans="1:12" ht="16.95" customHeight="1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1"/>
    </row>
    <row r="3" spans="1:12" ht="15" customHeight="1" x14ac:dyDescent="0.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1"/>
    </row>
    <row r="4" spans="1:12" ht="15" customHeight="1" x14ac:dyDescent="0.3">
      <c r="A4" s="56"/>
      <c r="B4" s="56"/>
      <c r="C4" s="56"/>
      <c r="D4" s="56"/>
      <c r="E4" s="56"/>
      <c r="F4" s="56"/>
      <c r="G4" s="2" t="s">
        <v>3</v>
      </c>
      <c r="H4" s="56"/>
      <c r="I4" s="56"/>
      <c r="J4" s="56"/>
      <c r="K4" s="56"/>
      <c r="L4" s="1"/>
    </row>
    <row r="5" spans="1:12" ht="15" customHeight="1" x14ac:dyDescent="0.3">
      <c r="A5" s="26" t="s">
        <v>4</v>
      </c>
      <c r="B5" s="27"/>
      <c r="C5" s="28" t="s">
        <v>5</v>
      </c>
      <c r="D5" s="29"/>
      <c r="E5" s="29"/>
      <c r="F5" s="29"/>
      <c r="G5" s="56"/>
      <c r="H5" s="2" t="s">
        <v>6</v>
      </c>
      <c r="I5" s="2" t="s">
        <v>7</v>
      </c>
      <c r="J5" s="56"/>
      <c r="K5" s="56"/>
      <c r="L5" s="1"/>
    </row>
    <row r="6" spans="1:12" ht="15" customHeight="1" x14ac:dyDescent="0.3">
      <c r="A6" s="30" t="s">
        <v>8</v>
      </c>
      <c r="B6" s="31"/>
      <c r="C6" s="32" t="s">
        <v>9</v>
      </c>
      <c r="D6" s="33"/>
      <c r="E6" s="33"/>
      <c r="F6" s="33"/>
      <c r="G6" s="56"/>
      <c r="H6" s="2" t="s">
        <v>10</v>
      </c>
      <c r="I6" s="2" t="s">
        <v>11</v>
      </c>
      <c r="J6" s="56"/>
      <c r="K6" s="56"/>
      <c r="L6" s="1"/>
    </row>
    <row r="7" spans="1:12" ht="15" customHeight="1" x14ac:dyDescent="0.3">
      <c r="A7" s="34" t="s">
        <v>12</v>
      </c>
      <c r="B7" s="35"/>
      <c r="C7" s="36" t="s">
        <v>13</v>
      </c>
      <c r="D7" s="37"/>
      <c r="E7" s="37"/>
      <c r="F7" s="37"/>
      <c r="G7" s="56"/>
      <c r="H7" s="2" t="s">
        <v>14</v>
      </c>
      <c r="I7" s="2" t="s">
        <v>15</v>
      </c>
      <c r="J7" s="56"/>
      <c r="K7" s="56"/>
      <c r="L7" s="1"/>
    </row>
    <row r="8" spans="1:12" ht="15" customHeight="1" x14ac:dyDescent="0.3">
      <c r="A8" s="56"/>
      <c r="B8" s="56"/>
      <c r="C8" s="56"/>
      <c r="D8" s="56"/>
      <c r="E8" s="56"/>
      <c r="F8" s="56"/>
      <c r="G8" s="3" t="s">
        <v>16</v>
      </c>
      <c r="H8" s="56"/>
      <c r="I8" s="56"/>
      <c r="J8" s="56"/>
      <c r="K8" s="56"/>
      <c r="L8" s="1"/>
    </row>
    <row r="9" spans="1:12" ht="15" customHeight="1" x14ac:dyDescent="0.3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69.599999999999994" customHeight="1" x14ac:dyDescent="0.3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46" t="s">
        <v>198</v>
      </c>
      <c r="K10" s="40" t="s">
        <v>33</v>
      </c>
      <c r="L10" s="1"/>
    </row>
    <row r="11" spans="1:12" ht="18" customHeight="1" x14ac:dyDescent="0.3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3">
      <c r="A12" s="10" t="s">
        <v>36</v>
      </c>
      <c r="B12" s="10" t="s">
        <v>36</v>
      </c>
      <c r="C12" s="10" t="s">
        <v>36</v>
      </c>
      <c r="D12" s="11" t="s">
        <v>37</v>
      </c>
      <c r="E12" s="12">
        <v>5538243549</v>
      </c>
      <c r="F12" s="12">
        <v>5197785508</v>
      </c>
      <c r="G12" s="12">
        <v>4145065421</v>
      </c>
      <c r="H12" s="12">
        <v>5760924425</v>
      </c>
      <c r="I12" s="12">
        <v>6344516426</v>
      </c>
      <c r="J12" s="12">
        <f>I12-H12</f>
        <v>583592001</v>
      </c>
      <c r="K12" s="13">
        <f>(J12/H12)</f>
        <v>0.10130179775791799</v>
      </c>
      <c r="L12" s="1"/>
    </row>
    <row r="13" spans="1:12" ht="15" customHeight="1" x14ac:dyDescent="0.3">
      <c r="A13" s="14" t="s">
        <v>38</v>
      </c>
      <c r="B13" s="14" t="s">
        <v>36</v>
      </c>
      <c r="C13" s="14" t="s">
        <v>36</v>
      </c>
      <c r="D13" s="15" t="s">
        <v>39</v>
      </c>
      <c r="E13" s="16">
        <v>310500</v>
      </c>
      <c r="F13" s="16">
        <v>310500</v>
      </c>
      <c r="G13" s="16">
        <v>291674</v>
      </c>
      <c r="H13" s="16">
        <v>323541</v>
      </c>
      <c r="I13" s="16">
        <v>323541</v>
      </c>
      <c r="J13" s="17"/>
      <c r="K13" s="18" t="s">
        <v>36</v>
      </c>
      <c r="L13" s="1"/>
    </row>
    <row r="14" spans="1:12" ht="15" customHeight="1" x14ac:dyDescent="0.3">
      <c r="A14" s="14" t="s">
        <v>40</v>
      </c>
      <c r="B14" s="14" t="s">
        <v>36</v>
      </c>
      <c r="C14" s="14" t="s">
        <v>36</v>
      </c>
      <c r="D14" s="15" t="s">
        <v>41</v>
      </c>
      <c r="E14" s="16">
        <v>98871734</v>
      </c>
      <c r="F14" s="16">
        <v>98653075</v>
      </c>
      <c r="G14" s="16">
        <v>48503237</v>
      </c>
      <c r="H14" s="16">
        <v>103112869</v>
      </c>
      <c r="I14" s="16">
        <v>75831679</v>
      </c>
      <c r="J14" s="16">
        <f t="shared" ref="J14:J20" si="0">I14-H14</f>
        <v>-27281190</v>
      </c>
      <c r="K14" s="18">
        <f t="shared" ref="K14:K20" si="1">(J14/H14)</f>
        <v>-0.26457599584393293</v>
      </c>
      <c r="L14" s="1"/>
    </row>
    <row r="15" spans="1:12" ht="15" customHeight="1" x14ac:dyDescent="0.3">
      <c r="A15" s="14" t="s">
        <v>36</v>
      </c>
      <c r="B15" s="14" t="s">
        <v>11</v>
      </c>
      <c r="C15" s="14" t="s">
        <v>36</v>
      </c>
      <c r="D15" s="15" t="s">
        <v>42</v>
      </c>
      <c r="E15" s="16">
        <v>10350000</v>
      </c>
      <c r="F15" s="16">
        <v>10350000</v>
      </c>
      <c r="G15" s="16">
        <v>0</v>
      </c>
      <c r="H15" s="16">
        <v>10784700</v>
      </c>
      <c r="I15" s="16">
        <v>7784700</v>
      </c>
      <c r="J15" s="16">
        <f t="shared" si="0"/>
        <v>-3000000</v>
      </c>
      <c r="K15" s="18">
        <f t="shared" si="1"/>
        <v>-0.27817185457175442</v>
      </c>
      <c r="L15" s="1"/>
    </row>
    <row r="16" spans="1:12" ht="15" customHeight="1" x14ac:dyDescent="0.3">
      <c r="A16" s="14" t="s">
        <v>36</v>
      </c>
      <c r="B16" s="14" t="s">
        <v>36</v>
      </c>
      <c r="C16" s="14" t="s">
        <v>43</v>
      </c>
      <c r="D16" s="15" t="s">
        <v>44</v>
      </c>
      <c r="E16" s="16">
        <v>10350000</v>
      </c>
      <c r="F16" s="16">
        <v>10350000</v>
      </c>
      <c r="G16" s="16">
        <v>0</v>
      </c>
      <c r="H16" s="16">
        <v>10784700</v>
      </c>
      <c r="I16" s="16">
        <v>7784700</v>
      </c>
      <c r="J16" s="16">
        <f t="shared" si="0"/>
        <v>-3000000</v>
      </c>
      <c r="K16" s="18">
        <f t="shared" si="1"/>
        <v>-0.27817185457175442</v>
      </c>
      <c r="L16" s="1"/>
    </row>
    <row r="17" spans="1:12" ht="15" customHeight="1" x14ac:dyDescent="0.3">
      <c r="A17" s="14" t="s">
        <v>36</v>
      </c>
      <c r="B17" s="14" t="s">
        <v>45</v>
      </c>
      <c r="C17" s="14" t="s">
        <v>36</v>
      </c>
      <c r="D17" s="15" t="s">
        <v>46</v>
      </c>
      <c r="E17" s="16">
        <v>88521734</v>
      </c>
      <c r="F17" s="16">
        <v>88303075</v>
      </c>
      <c r="G17" s="16">
        <v>48503237</v>
      </c>
      <c r="H17" s="16">
        <v>92328169</v>
      </c>
      <c r="I17" s="16">
        <v>68046979</v>
      </c>
      <c r="J17" s="16">
        <f t="shared" si="0"/>
        <v>-24281190</v>
      </c>
      <c r="K17" s="18">
        <f t="shared" si="1"/>
        <v>-0.26298788617805258</v>
      </c>
      <c r="L17" s="1"/>
    </row>
    <row r="18" spans="1:12" ht="15" customHeight="1" x14ac:dyDescent="0.3">
      <c r="A18" s="14" t="s">
        <v>36</v>
      </c>
      <c r="B18" s="14" t="s">
        <v>36</v>
      </c>
      <c r="C18" s="14" t="s">
        <v>47</v>
      </c>
      <c r="D18" s="15" t="s">
        <v>48</v>
      </c>
      <c r="E18" s="16">
        <v>88521734</v>
      </c>
      <c r="F18" s="16">
        <v>88303075</v>
      </c>
      <c r="G18" s="16">
        <v>48503237</v>
      </c>
      <c r="H18" s="16">
        <v>92328169</v>
      </c>
      <c r="I18" s="16">
        <v>68046979</v>
      </c>
      <c r="J18" s="16">
        <f t="shared" si="0"/>
        <v>-24281190</v>
      </c>
      <c r="K18" s="18">
        <f t="shared" si="1"/>
        <v>-0.26298788617805258</v>
      </c>
      <c r="L18" s="1"/>
    </row>
    <row r="19" spans="1:12" ht="15" customHeight="1" x14ac:dyDescent="0.3">
      <c r="A19" s="14" t="s">
        <v>49</v>
      </c>
      <c r="B19" s="14" t="s">
        <v>36</v>
      </c>
      <c r="C19" s="14" t="s">
        <v>36</v>
      </c>
      <c r="D19" s="15" t="s">
        <v>50</v>
      </c>
      <c r="E19" s="16">
        <v>3282330573</v>
      </c>
      <c r="F19" s="16">
        <v>2871927690</v>
      </c>
      <c r="G19" s="16">
        <v>443160280</v>
      </c>
      <c r="H19" s="16">
        <v>3416223084</v>
      </c>
      <c r="I19" s="16">
        <v>3640574935</v>
      </c>
      <c r="J19" s="16">
        <f t="shared" si="0"/>
        <v>224351851</v>
      </c>
      <c r="K19" s="18">
        <f t="shared" si="1"/>
        <v>6.5672482587791098E-2</v>
      </c>
      <c r="L19" s="1"/>
    </row>
    <row r="20" spans="1:12" ht="15" customHeight="1" x14ac:dyDescent="0.3">
      <c r="A20" s="14" t="s">
        <v>36</v>
      </c>
      <c r="B20" s="14" t="s">
        <v>11</v>
      </c>
      <c r="C20" s="14" t="s">
        <v>36</v>
      </c>
      <c r="D20" s="15" t="s">
        <v>51</v>
      </c>
      <c r="E20" s="16">
        <v>114596604</v>
      </c>
      <c r="F20" s="16">
        <v>114596604</v>
      </c>
      <c r="G20" s="16">
        <v>36487491</v>
      </c>
      <c r="H20" s="16">
        <v>119326797</v>
      </c>
      <c r="I20" s="16">
        <v>201450784</v>
      </c>
      <c r="J20" s="16">
        <f t="shared" si="0"/>
        <v>82123987</v>
      </c>
      <c r="K20" s="18">
        <f t="shared" si="1"/>
        <v>0.68822753199350517</v>
      </c>
      <c r="L20" s="1"/>
    </row>
    <row r="21" spans="1:12" ht="15" customHeight="1" x14ac:dyDescent="0.3">
      <c r="A21" s="14" t="s">
        <v>36</v>
      </c>
      <c r="B21" s="14" t="s">
        <v>36</v>
      </c>
      <c r="C21" s="14" t="s">
        <v>52</v>
      </c>
      <c r="D21" s="15" t="s">
        <v>53</v>
      </c>
      <c r="E21" s="16">
        <v>1972955</v>
      </c>
      <c r="F21" s="16">
        <v>1972955</v>
      </c>
      <c r="G21" s="16">
        <v>1330338</v>
      </c>
      <c r="H21" s="16">
        <v>1972955</v>
      </c>
      <c r="I21" s="16">
        <v>1972955</v>
      </c>
      <c r="J21" s="17"/>
      <c r="K21" s="18" t="s">
        <v>36</v>
      </c>
      <c r="L21" s="1"/>
    </row>
    <row r="22" spans="1:12" ht="15" customHeight="1" x14ac:dyDescent="0.3">
      <c r="A22" s="14" t="s">
        <v>36</v>
      </c>
      <c r="B22" s="14" t="s">
        <v>36</v>
      </c>
      <c r="C22" s="14" t="s">
        <v>54</v>
      </c>
      <c r="D22" s="15" t="s">
        <v>55</v>
      </c>
      <c r="E22" s="16">
        <v>8099049</v>
      </c>
      <c r="F22" s="16">
        <v>8099049</v>
      </c>
      <c r="G22" s="16">
        <v>9124828</v>
      </c>
      <c r="H22" s="16">
        <v>8439209</v>
      </c>
      <c r="I22" s="16">
        <v>8439209</v>
      </c>
      <c r="J22" s="17"/>
      <c r="K22" s="18" t="s">
        <v>36</v>
      </c>
      <c r="L22" s="1"/>
    </row>
    <row r="23" spans="1:12" ht="15" customHeight="1" x14ac:dyDescent="0.3">
      <c r="A23" s="14" t="s">
        <v>36</v>
      </c>
      <c r="B23" s="14" t="s">
        <v>36</v>
      </c>
      <c r="C23" s="14" t="s">
        <v>56</v>
      </c>
      <c r="D23" s="15" t="s">
        <v>57</v>
      </c>
      <c r="E23" s="16">
        <v>14741508</v>
      </c>
      <c r="F23" s="16">
        <v>14741508</v>
      </c>
      <c r="G23" s="16">
        <v>9823438</v>
      </c>
      <c r="H23" s="16">
        <v>15360651</v>
      </c>
      <c r="I23" s="16">
        <v>15028941</v>
      </c>
      <c r="J23" s="16">
        <f>I23-H23</f>
        <v>-331710</v>
      </c>
      <c r="K23" s="18">
        <f>(J23/H23)</f>
        <v>-2.1594787877154426E-2</v>
      </c>
      <c r="L23" s="1"/>
    </row>
    <row r="24" spans="1:12" ht="27" customHeight="1" x14ac:dyDescent="0.3">
      <c r="A24" s="14" t="s">
        <v>36</v>
      </c>
      <c r="B24" s="14" t="s">
        <v>36</v>
      </c>
      <c r="C24" s="14" t="s">
        <v>58</v>
      </c>
      <c r="D24" s="15" t="s">
        <v>59</v>
      </c>
      <c r="E24" s="16">
        <v>24798765</v>
      </c>
      <c r="F24" s="16">
        <v>24798765</v>
      </c>
      <c r="G24" s="16">
        <v>-6515399</v>
      </c>
      <c r="H24" s="16">
        <v>25840313</v>
      </c>
      <c r="I24" s="16">
        <v>19579475</v>
      </c>
      <c r="J24" s="16">
        <f>I24-H24</f>
        <v>-6260838</v>
      </c>
      <c r="K24" s="18">
        <f>(J24/H24)</f>
        <v>-0.24228955740590294</v>
      </c>
      <c r="L24" s="1"/>
    </row>
    <row r="25" spans="1:12" ht="27" customHeight="1" x14ac:dyDescent="0.3">
      <c r="A25" s="14" t="s">
        <v>36</v>
      </c>
      <c r="B25" s="14" t="s">
        <v>36</v>
      </c>
      <c r="C25" s="14" t="s">
        <v>60</v>
      </c>
      <c r="D25" s="15" t="s">
        <v>61</v>
      </c>
      <c r="E25" s="16">
        <v>36811049</v>
      </c>
      <c r="F25" s="16">
        <v>36811049</v>
      </c>
      <c r="G25" s="16">
        <v>13365742</v>
      </c>
      <c r="H25" s="16">
        <v>38357113</v>
      </c>
      <c r="I25" s="16">
        <v>126924300</v>
      </c>
      <c r="J25" s="16">
        <f>I25-H25</f>
        <v>88567187</v>
      </c>
      <c r="K25" s="18">
        <f>(J25/H25)</f>
        <v>2.3090159835543411</v>
      </c>
      <c r="L25" s="1"/>
    </row>
    <row r="26" spans="1:12" ht="15" customHeight="1" x14ac:dyDescent="0.3">
      <c r="A26" s="14" t="s">
        <v>36</v>
      </c>
      <c r="B26" s="14" t="s">
        <v>36</v>
      </c>
      <c r="C26" s="14" t="s">
        <v>62</v>
      </c>
      <c r="D26" s="15" t="s">
        <v>63</v>
      </c>
      <c r="E26" s="16">
        <v>18668637</v>
      </c>
      <c r="F26" s="16">
        <v>18668637</v>
      </c>
      <c r="G26" s="16">
        <v>4300534</v>
      </c>
      <c r="H26" s="16">
        <v>19452720</v>
      </c>
      <c r="I26" s="16">
        <v>19602068</v>
      </c>
      <c r="J26" s="16">
        <f>I26-H26</f>
        <v>149348</v>
      </c>
      <c r="K26" s="18">
        <f>(J26/H26)</f>
        <v>7.6774867473546112E-3</v>
      </c>
      <c r="L26" s="1"/>
    </row>
    <row r="27" spans="1:12" ht="15" customHeight="1" x14ac:dyDescent="0.3">
      <c r="A27" s="14" t="s">
        <v>36</v>
      </c>
      <c r="B27" s="14" t="s">
        <v>36</v>
      </c>
      <c r="C27" s="14" t="s">
        <v>64</v>
      </c>
      <c r="D27" s="15" t="s">
        <v>65</v>
      </c>
      <c r="E27" s="16">
        <v>9504641</v>
      </c>
      <c r="F27" s="16">
        <v>9504641</v>
      </c>
      <c r="G27" s="16">
        <v>5057744</v>
      </c>
      <c r="H27" s="16">
        <v>9903836</v>
      </c>
      <c r="I27" s="16">
        <v>9903836</v>
      </c>
      <c r="J27" s="17"/>
      <c r="K27" s="18" t="s">
        <v>36</v>
      </c>
      <c r="L27" s="1"/>
    </row>
    <row r="28" spans="1:12" ht="15" customHeight="1" x14ac:dyDescent="0.3">
      <c r="A28" s="14" t="s">
        <v>36</v>
      </c>
      <c r="B28" s="14" t="s">
        <v>36</v>
      </c>
      <c r="C28" s="14" t="s">
        <v>66</v>
      </c>
      <c r="D28" s="15" t="s">
        <v>67</v>
      </c>
      <c r="E28" s="16">
        <v>0</v>
      </c>
      <c r="F28" s="16">
        <v>0</v>
      </c>
      <c r="G28" s="16">
        <v>266</v>
      </c>
      <c r="H28" s="16">
        <v>0</v>
      </c>
      <c r="I28" s="16">
        <v>0</v>
      </c>
      <c r="J28" s="17"/>
      <c r="K28" s="18" t="s">
        <v>36</v>
      </c>
      <c r="L28" s="1"/>
    </row>
    <row r="29" spans="1:12" ht="15" customHeight="1" x14ac:dyDescent="0.3">
      <c r="A29" s="14" t="s">
        <v>36</v>
      </c>
      <c r="B29" s="14" t="s">
        <v>45</v>
      </c>
      <c r="C29" s="14" t="s">
        <v>36</v>
      </c>
      <c r="D29" s="15" t="s">
        <v>68</v>
      </c>
      <c r="E29" s="16">
        <v>419693113</v>
      </c>
      <c r="F29" s="16">
        <v>409278216</v>
      </c>
      <c r="G29" s="16">
        <v>258570</v>
      </c>
      <c r="H29" s="16">
        <v>437320229</v>
      </c>
      <c r="I29" s="16">
        <v>407650671</v>
      </c>
      <c r="J29" s="16">
        <f>I29-H29</f>
        <v>-29669558</v>
      </c>
      <c r="K29" s="18">
        <f>(J29/H29)</f>
        <v>-6.7844010024059515E-2</v>
      </c>
      <c r="L29" s="1"/>
    </row>
    <row r="30" spans="1:12" ht="15" customHeight="1" x14ac:dyDescent="0.3">
      <c r="A30" s="14" t="s">
        <v>36</v>
      </c>
      <c r="B30" s="14" t="s">
        <v>36</v>
      </c>
      <c r="C30" s="14" t="s">
        <v>69</v>
      </c>
      <c r="D30" s="15" t="s">
        <v>70</v>
      </c>
      <c r="E30" s="16">
        <v>137097623</v>
      </c>
      <c r="F30" s="16">
        <v>126682726</v>
      </c>
      <c r="G30" s="16">
        <v>0</v>
      </c>
      <c r="H30" s="16">
        <v>142855728</v>
      </c>
      <c r="I30" s="16">
        <v>86999757</v>
      </c>
      <c r="J30" s="16">
        <f>I30-H30</f>
        <v>-55855971</v>
      </c>
      <c r="K30" s="18">
        <f>(J30/H30)</f>
        <v>-0.39099566942110997</v>
      </c>
      <c r="L30" s="1"/>
    </row>
    <row r="31" spans="1:12" ht="15" customHeight="1" x14ac:dyDescent="0.3">
      <c r="A31" s="14" t="s">
        <v>36</v>
      </c>
      <c r="B31" s="14" t="s">
        <v>36</v>
      </c>
      <c r="C31" s="14" t="s">
        <v>71</v>
      </c>
      <c r="D31" s="15" t="s">
        <v>72</v>
      </c>
      <c r="E31" s="16">
        <v>351849</v>
      </c>
      <c r="F31" s="16">
        <v>351849</v>
      </c>
      <c r="G31" s="16">
        <v>258570</v>
      </c>
      <c r="H31" s="16">
        <v>366627</v>
      </c>
      <c r="I31" s="16">
        <v>366627</v>
      </c>
      <c r="J31" s="17"/>
      <c r="K31" s="18" t="s">
        <v>36</v>
      </c>
      <c r="L31" s="1"/>
    </row>
    <row r="32" spans="1:12" ht="15" customHeight="1" x14ac:dyDescent="0.3">
      <c r="A32" s="14" t="s">
        <v>36</v>
      </c>
      <c r="B32" s="14" t="s">
        <v>36</v>
      </c>
      <c r="C32" s="14" t="s">
        <v>73</v>
      </c>
      <c r="D32" s="15" t="s">
        <v>74</v>
      </c>
      <c r="E32" s="16">
        <v>282243641</v>
      </c>
      <c r="F32" s="16">
        <v>282243641</v>
      </c>
      <c r="G32" s="16">
        <v>0</v>
      </c>
      <c r="H32" s="16">
        <v>294097874</v>
      </c>
      <c r="I32" s="16">
        <v>320284287</v>
      </c>
      <c r="J32" s="16">
        <f>I32-H32</f>
        <v>26186413</v>
      </c>
      <c r="K32" s="18">
        <f>(J32/H32)</f>
        <v>8.9039790202631655E-2</v>
      </c>
      <c r="L32" s="1"/>
    </row>
    <row r="33" spans="1:12" ht="15" customHeight="1" x14ac:dyDescent="0.3">
      <c r="A33" s="14" t="s">
        <v>36</v>
      </c>
      <c r="B33" s="14" t="s">
        <v>15</v>
      </c>
      <c r="C33" s="14" t="s">
        <v>36</v>
      </c>
      <c r="D33" s="15" t="s">
        <v>75</v>
      </c>
      <c r="E33" s="16">
        <v>2748040846</v>
      </c>
      <c r="F33" s="16">
        <v>2348052860</v>
      </c>
      <c r="G33" s="16">
        <v>406249654</v>
      </c>
      <c r="H33" s="16">
        <v>2859576048</v>
      </c>
      <c r="I33" s="16">
        <v>3031473470</v>
      </c>
      <c r="J33" s="16">
        <f>I33-H33</f>
        <v>171897422</v>
      </c>
      <c r="K33" s="18">
        <f>(J33/H33)</f>
        <v>6.011290454059643E-2</v>
      </c>
      <c r="L33" s="1"/>
    </row>
    <row r="34" spans="1:12" ht="15" customHeight="1" x14ac:dyDescent="0.3">
      <c r="A34" s="14" t="s">
        <v>36</v>
      </c>
      <c r="B34" s="14" t="s">
        <v>36</v>
      </c>
      <c r="C34" s="14" t="s">
        <v>76</v>
      </c>
      <c r="D34" s="15" t="s">
        <v>77</v>
      </c>
      <c r="E34" s="16">
        <v>352338</v>
      </c>
      <c r="F34" s="16">
        <v>352338</v>
      </c>
      <c r="G34" s="16">
        <v>-295579</v>
      </c>
      <c r="H34" s="16">
        <v>367136</v>
      </c>
      <c r="I34" s="16">
        <v>367136</v>
      </c>
      <c r="J34" s="17"/>
      <c r="K34" s="18" t="s">
        <v>36</v>
      </c>
      <c r="L34" s="1"/>
    </row>
    <row r="35" spans="1:12" ht="15" customHeight="1" x14ac:dyDescent="0.3">
      <c r="A35" s="14" t="s">
        <v>36</v>
      </c>
      <c r="B35" s="14" t="s">
        <v>36</v>
      </c>
      <c r="C35" s="14" t="s">
        <v>78</v>
      </c>
      <c r="D35" s="15" t="s">
        <v>79</v>
      </c>
      <c r="E35" s="16">
        <v>1935069242</v>
      </c>
      <c r="F35" s="16">
        <v>1528620745</v>
      </c>
      <c r="G35" s="16">
        <v>216231674</v>
      </c>
      <c r="H35" s="16">
        <v>2016342150</v>
      </c>
      <c r="I35" s="16">
        <v>2079294048</v>
      </c>
      <c r="J35" s="16">
        <f>I35-H35</f>
        <v>62951898</v>
      </c>
      <c r="K35" s="18">
        <f>(J35/H35)</f>
        <v>3.1220841165275445E-2</v>
      </c>
      <c r="L35" s="1"/>
    </row>
    <row r="36" spans="1:12" ht="15" customHeight="1" x14ac:dyDescent="0.3">
      <c r="A36" s="14" t="s">
        <v>36</v>
      </c>
      <c r="B36" s="14" t="s">
        <v>36</v>
      </c>
      <c r="C36" s="14" t="s">
        <v>80</v>
      </c>
      <c r="D36" s="15" t="s">
        <v>81</v>
      </c>
      <c r="E36" s="16">
        <v>6938816</v>
      </c>
      <c r="F36" s="16">
        <v>6938816</v>
      </c>
      <c r="G36" s="16">
        <v>4608063</v>
      </c>
      <c r="H36" s="16">
        <v>7230246</v>
      </c>
      <c r="I36" s="16">
        <v>7230246</v>
      </c>
      <c r="J36" s="17"/>
      <c r="K36" s="18" t="s">
        <v>36</v>
      </c>
      <c r="L36" s="1"/>
    </row>
    <row r="37" spans="1:12" ht="15" customHeight="1" x14ac:dyDescent="0.3">
      <c r="A37" s="14" t="s">
        <v>36</v>
      </c>
      <c r="B37" s="14" t="s">
        <v>36</v>
      </c>
      <c r="C37" s="14" t="s">
        <v>82</v>
      </c>
      <c r="D37" s="15" t="s">
        <v>83</v>
      </c>
      <c r="E37" s="16">
        <v>160131473</v>
      </c>
      <c r="F37" s="16">
        <v>160131473</v>
      </c>
      <c r="G37" s="16">
        <v>106146000</v>
      </c>
      <c r="H37" s="16">
        <v>162974480</v>
      </c>
      <c r="I37" s="16">
        <v>287953652</v>
      </c>
      <c r="J37" s="16">
        <f>I37-H37</f>
        <v>124979172</v>
      </c>
      <c r="K37" s="18">
        <f>(J37/H37)</f>
        <v>0.76686345003217682</v>
      </c>
      <c r="L37" s="1"/>
    </row>
    <row r="38" spans="1:12" ht="27" customHeight="1" x14ac:dyDescent="0.3">
      <c r="A38" s="51" t="s">
        <v>36</v>
      </c>
      <c r="B38" s="51" t="s">
        <v>36</v>
      </c>
      <c r="C38" s="51" t="s">
        <v>84</v>
      </c>
      <c r="D38" s="52" t="s">
        <v>85</v>
      </c>
      <c r="E38" s="53">
        <v>7104344</v>
      </c>
      <c r="F38" s="53">
        <v>7104344</v>
      </c>
      <c r="G38" s="53">
        <v>5453446</v>
      </c>
      <c r="H38" s="53">
        <v>7402727</v>
      </c>
      <c r="I38" s="53">
        <v>6464023</v>
      </c>
      <c r="J38" s="53">
        <f>I38-H38</f>
        <v>-938704</v>
      </c>
      <c r="K38" s="55">
        <f>(J38/H38)</f>
        <v>-0.12680516247593623</v>
      </c>
      <c r="L38" s="1"/>
    </row>
    <row r="39" spans="1:12" ht="15" customHeight="1" x14ac:dyDescent="0.3">
      <c r="A39" s="47" t="s">
        <v>36</v>
      </c>
      <c r="B39" s="47" t="s">
        <v>36</v>
      </c>
      <c r="C39" s="47" t="s">
        <v>86</v>
      </c>
      <c r="D39" s="48" t="s">
        <v>87</v>
      </c>
      <c r="E39" s="49">
        <v>8213898</v>
      </c>
      <c r="F39" s="49">
        <v>8133235</v>
      </c>
      <c r="G39" s="49">
        <v>5396768</v>
      </c>
      <c r="H39" s="49">
        <v>8558882</v>
      </c>
      <c r="I39" s="49">
        <v>8585478</v>
      </c>
      <c r="J39" s="49">
        <f>I39-H39</f>
        <v>26596</v>
      </c>
      <c r="K39" s="50">
        <f>(J39/H39)</f>
        <v>3.1074151974521905E-3</v>
      </c>
      <c r="L39" s="1"/>
    </row>
    <row r="40" spans="1:12" ht="15" customHeight="1" x14ac:dyDescent="0.3">
      <c r="A40" s="14" t="s">
        <v>36</v>
      </c>
      <c r="B40" s="14" t="s">
        <v>36</v>
      </c>
      <c r="C40" s="14" t="s">
        <v>88</v>
      </c>
      <c r="D40" s="15" t="s">
        <v>89</v>
      </c>
      <c r="E40" s="16">
        <v>1704177</v>
      </c>
      <c r="F40" s="16">
        <v>1704177</v>
      </c>
      <c r="G40" s="16">
        <v>1148648</v>
      </c>
      <c r="H40" s="16">
        <v>1775752</v>
      </c>
      <c r="I40" s="16">
        <v>2398955</v>
      </c>
      <c r="J40" s="16">
        <f>I40-H40</f>
        <v>623203</v>
      </c>
      <c r="K40" s="18">
        <f>(J40/H40)</f>
        <v>0.35095159684460442</v>
      </c>
      <c r="L40" s="1"/>
    </row>
    <row r="41" spans="1:12" ht="15" customHeight="1" x14ac:dyDescent="0.3">
      <c r="A41" s="14" t="s">
        <v>36</v>
      </c>
      <c r="B41" s="14" t="s">
        <v>36</v>
      </c>
      <c r="C41" s="14" t="s">
        <v>90</v>
      </c>
      <c r="D41" s="15" t="s">
        <v>91</v>
      </c>
      <c r="E41" s="16">
        <v>7209751</v>
      </c>
      <c r="F41" s="16">
        <v>7209751</v>
      </c>
      <c r="G41" s="16">
        <v>3732418</v>
      </c>
      <c r="H41" s="16">
        <v>7512561</v>
      </c>
      <c r="I41" s="16">
        <v>4393444</v>
      </c>
      <c r="J41" s="16">
        <f>I41-H41</f>
        <v>-3119117</v>
      </c>
      <c r="K41" s="18">
        <f>(J41/H41)</f>
        <v>-0.41518691162707366</v>
      </c>
      <c r="L41" s="1"/>
    </row>
    <row r="42" spans="1:12" ht="15" customHeight="1" x14ac:dyDescent="0.3">
      <c r="A42" s="14" t="s">
        <v>36</v>
      </c>
      <c r="B42" s="14" t="s">
        <v>36</v>
      </c>
      <c r="C42" s="14" t="s">
        <v>92</v>
      </c>
      <c r="D42" s="15" t="s">
        <v>93</v>
      </c>
      <c r="E42" s="16">
        <v>10</v>
      </c>
      <c r="F42" s="16">
        <v>0</v>
      </c>
      <c r="G42" s="16">
        <v>0</v>
      </c>
      <c r="H42" s="16">
        <v>10</v>
      </c>
      <c r="I42" s="16">
        <v>10</v>
      </c>
      <c r="J42" s="17"/>
      <c r="K42" s="18" t="s">
        <v>36</v>
      </c>
      <c r="L42" s="1"/>
    </row>
    <row r="43" spans="1:12" ht="15" customHeight="1" x14ac:dyDescent="0.3">
      <c r="A43" s="14" t="s">
        <v>36</v>
      </c>
      <c r="B43" s="14" t="s">
        <v>36</v>
      </c>
      <c r="C43" s="14" t="s">
        <v>94</v>
      </c>
      <c r="D43" s="15" t="s">
        <v>95</v>
      </c>
      <c r="E43" s="16">
        <v>2665361</v>
      </c>
      <c r="F43" s="16">
        <v>2649467</v>
      </c>
      <c r="G43" s="16">
        <v>1762233</v>
      </c>
      <c r="H43" s="16">
        <v>2777306</v>
      </c>
      <c r="I43" s="16">
        <v>2801847</v>
      </c>
      <c r="J43" s="16">
        <f>I43-H43</f>
        <v>24541</v>
      </c>
      <c r="K43" s="18">
        <f>(J43/H43)</f>
        <v>8.8362607505258692E-3</v>
      </c>
      <c r="L43" s="1"/>
    </row>
    <row r="44" spans="1:12" ht="15" customHeight="1" x14ac:dyDescent="0.3">
      <c r="A44" s="14" t="s">
        <v>36</v>
      </c>
      <c r="B44" s="14" t="s">
        <v>36</v>
      </c>
      <c r="C44" s="14" t="s">
        <v>96</v>
      </c>
      <c r="D44" s="15" t="s">
        <v>97</v>
      </c>
      <c r="E44" s="16">
        <v>522848345</v>
      </c>
      <c r="F44" s="16">
        <v>520871085</v>
      </c>
      <c r="G44" s="16">
        <v>0</v>
      </c>
      <c r="H44" s="16">
        <v>544807976</v>
      </c>
      <c r="I44" s="16">
        <v>536807976</v>
      </c>
      <c r="J44" s="16">
        <f>I44-H44</f>
        <v>-8000000</v>
      </c>
      <c r="K44" s="18">
        <f>(J44/H44)</f>
        <v>-1.4684072833764827E-2</v>
      </c>
      <c r="L44" s="1"/>
    </row>
    <row r="45" spans="1:12" ht="27" customHeight="1" x14ac:dyDescent="0.3">
      <c r="A45" s="14" t="s">
        <v>36</v>
      </c>
      <c r="B45" s="14" t="s">
        <v>36</v>
      </c>
      <c r="C45" s="14" t="s">
        <v>98</v>
      </c>
      <c r="D45" s="15" t="s">
        <v>99</v>
      </c>
      <c r="E45" s="16">
        <v>7141500</v>
      </c>
      <c r="F45" s="16">
        <v>7141500</v>
      </c>
      <c r="G45" s="16">
        <v>5609710</v>
      </c>
      <c r="H45" s="16">
        <v>7441443</v>
      </c>
      <c r="I45" s="16">
        <v>7441443</v>
      </c>
      <c r="J45" s="17"/>
      <c r="K45" s="18" t="s">
        <v>36</v>
      </c>
      <c r="L45" s="1"/>
    </row>
    <row r="46" spans="1:12" ht="27" customHeight="1" x14ac:dyDescent="0.3">
      <c r="A46" s="14" t="s">
        <v>36</v>
      </c>
      <c r="B46" s="14" t="s">
        <v>36</v>
      </c>
      <c r="C46" s="14" t="s">
        <v>100</v>
      </c>
      <c r="D46" s="15" t="s">
        <v>101</v>
      </c>
      <c r="E46" s="16">
        <v>16042500</v>
      </c>
      <c r="F46" s="16">
        <v>16042500</v>
      </c>
      <c r="G46" s="16">
        <v>9210976</v>
      </c>
      <c r="H46" s="16">
        <v>16716285</v>
      </c>
      <c r="I46" s="16">
        <v>9836800</v>
      </c>
      <c r="J46" s="16">
        <f t="shared" ref="J46:J52" si="2">I46-H46</f>
        <v>-6879485</v>
      </c>
      <c r="K46" s="18">
        <f>(J46/H46)</f>
        <v>-0.411543892677111</v>
      </c>
      <c r="L46" s="1"/>
    </row>
    <row r="47" spans="1:12" ht="15" customHeight="1" x14ac:dyDescent="0.3">
      <c r="A47" s="14" t="s">
        <v>36</v>
      </c>
      <c r="B47" s="14" t="s">
        <v>36</v>
      </c>
      <c r="C47" s="14" t="s">
        <v>102</v>
      </c>
      <c r="D47" s="15" t="s">
        <v>103</v>
      </c>
      <c r="E47" s="16">
        <v>15359711</v>
      </c>
      <c r="F47" s="16">
        <v>15215413</v>
      </c>
      <c r="G47" s="16">
        <v>10164965</v>
      </c>
      <c r="H47" s="16">
        <v>16004819</v>
      </c>
      <c r="I47" s="16">
        <v>16004818</v>
      </c>
      <c r="J47" s="16">
        <f t="shared" si="2"/>
        <v>-1</v>
      </c>
      <c r="K47" s="18">
        <f>(J47/H47)</f>
        <v>-6.2481181449162286E-8</v>
      </c>
      <c r="L47" s="1"/>
    </row>
    <row r="48" spans="1:12" ht="15" customHeight="1" x14ac:dyDescent="0.3">
      <c r="A48" s="14" t="s">
        <v>36</v>
      </c>
      <c r="B48" s="14" t="s">
        <v>36</v>
      </c>
      <c r="C48" s="14" t="s">
        <v>104</v>
      </c>
      <c r="D48" s="15" t="s">
        <v>105</v>
      </c>
      <c r="E48" s="16">
        <v>6667263</v>
      </c>
      <c r="F48" s="16">
        <v>6602992</v>
      </c>
      <c r="G48" s="16">
        <v>3601183</v>
      </c>
      <c r="H48" s="16">
        <v>6947288</v>
      </c>
      <c r="I48" s="16">
        <v>6982438</v>
      </c>
      <c r="J48" s="16">
        <f t="shared" si="2"/>
        <v>35150</v>
      </c>
      <c r="K48" s="18">
        <f>(J48/H48)</f>
        <v>5.0595282648423388E-3</v>
      </c>
      <c r="L48" s="1"/>
    </row>
    <row r="49" spans="1:12" ht="15" customHeight="1" x14ac:dyDescent="0.3">
      <c r="A49" s="14" t="s">
        <v>36</v>
      </c>
      <c r="B49" s="14" t="s">
        <v>36</v>
      </c>
      <c r="C49" s="14" t="s">
        <v>106</v>
      </c>
      <c r="D49" s="15" t="s">
        <v>107</v>
      </c>
      <c r="E49" s="16">
        <v>4525797</v>
      </c>
      <c r="F49" s="16">
        <v>4489373</v>
      </c>
      <c r="G49" s="16">
        <v>2329824</v>
      </c>
      <c r="H49" s="16">
        <v>4715881</v>
      </c>
      <c r="I49" s="16">
        <v>5069800</v>
      </c>
      <c r="J49" s="16">
        <f t="shared" si="2"/>
        <v>353919</v>
      </c>
      <c r="K49" s="18">
        <f>(J49/H49)</f>
        <v>7.5048331372229285E-2</v>
      </c>
      <c r="L49" s="1"/>
    </row>
    <row r="50" spans="1:12" ht="15" customHeight="1" x14ac:dyDescent="0.3">
      <c r="A50" s="14" t="s">
        <v>36</v>
      </c>
      <c r="B50" s="14" t="s">
        <v>36</v>
      </c>
      <c r="C50" s="14" t="s">
        <v>108</v>
      </c>
      <c r="D50" s="15" t="s">
        <v>109</v>
      </c>
      <c r="E50" s="16">
        <v>2403230</v>
      </c>
      <c r="F50" s="16">
        <v>2403230</v>
      </c>
      <c r="G50" s="16">
        <v>0</v>
      </c>
      <c r="H50" s="16">
        <v>2504166</v>
      </c>
      <c r="I50" s="16">
        <v>3496317</v>
      </c>
      <c r="J50" s="16">
        <f t="shared" si="2"/>
        <v>992151</v>
      </c>
      <c r="K50" s="18">
        <f>(J50/H50)</f>
        <v>0.39620017203332369</v>
      </c>
      <c r="L50" s="1"/>
    </row>
    <row r="51" spans="1:12" ht="27" customHeight="1" x14ac:dyDescent="0.3">
      <c r="A51" s="14" t="s">
        <v>36</v>
      </c>
      <c r="B51" s="14" t="s">
        <v>36</v>
      </c>
      <c r="C51" s="14" t="s">
        <v>110</v>
      </c>
      <c r="D51" s="15" t="s">
        <v>111</v>
      </c>
      <c r="E51" s="16">
        <v>0</v>
      </c>
      <c r="F51" s="16">
        <v>1400000</v>
      </c>
      <c r="G51" s="16">
        <v>500789</v>
      </c>
      <c r="H51" s="16">
        <v>0</v>
      </c>
      <c r="I51" s="16">
        <v>991932</v>
      </c>
      <c r="J51" s="16">
        <f t="shared" si="2"/>
        <v>991932</v>
      </c>
      <c r="K51" s="18" t="s">
        <v>36</v>
      </c>
      <c r="L51" s="1"/>
    </row>
    <row r="52" spans="1:12" ht="27" customHeight="1" x14ac:dyDescent="0.3">
      <c r="A52" s="14" t="s">
        <v>36</v>
      </c>
      <c r="B52" s="14" t="s">
        <v>36</v>
      </c>
      <c r="C52" s="14" t="s">
        <v>112</v>
      </c>
      <c r="D52" s="15" t="s">
        <v>113</v>
      </c>
      <c r="E52" s="16">
        <v>19661018</v>
      </c>
      <c r="F52" s="16">
        <v>19661018</v>
      </c>
      <c r="G52" s="16">
        <v>12049185</v>
      </c>
      <c r="H52" s="16">
        <v>20486781</v>
      </c>
      <c r="I52" s="16">
        <v>21307784</v>
      </c>
      <c r="J52" s="16">
        <f t="shared" si="2"/>
        <v>821003</v>
      </c>
      <c r="K52" s="18">
        <f>(J52/H52)</f>
        <v>4.0074768212731905E-2</v>
      </c>
      <c r="L52" s="1"/>
    </row>
    <row r="53" spans="1:12" ht="27" customHeight="1" x14ac:dyDescent="0.3">
      <c r="A53" s="14" t="s">
        <v>36</v>
      </c>
      <c r="B53" s="14" t="s">
        <v>36</v>
      </c>
      <c r="C53" s="14" t="s">
        <v>114</v>
      </c>
      <c r="D53" s="15" t="s">
        <v>115</v>
      </c>
      <c r="E53" s="16">
        <v>0</v>
      </c>
      <c r="F53" s="16">
        <v>29923973</v>
      </c>
      <c r="G53" s="16">
        <v>18467349</v>
      </c>
      <c r="H53" s="16">
        <v>0</v>
      </c>
      <c r="I53" s="16">
        <v>0</v>
      </c>
      <c r="J53" s="17"/>
      <c r="K53" s="18" t="s">
        <v>36</v>
      </c>
      <c r="L53" s="1"/>
    </row>
    <row r="54" spans="1:12" ht="15" customHeight="1" x14ac:dyDescent="0.3">
      <c r="A54" s="14" t="s">
        <v>36</v>
      </c>
      <c r="B54" s="14" t="s">
        <v>36</v>
      </c>
      <c r="C54" s="14" t="s">
        <v>116</v>
      </c>
      <c r="D54" s="15" t="s">
        <v>117</v>
      </c>
      <c r="E54" s="16">
        <v>22972280</v>
      </c>
      <c r="F54" s="16">
        <v>1107273</v>
      </c>
      <c r="G54" s="16">
        <v>0</v>
      </c>
      <c r="H54" s="16">
        <v>23937116</v>
      </c>
      <c r="I54" s="16">
        <v>22972280</v>
      </c>
      <c r="J54" s="16">
        <f>I54-H54</f>
        <v>-964836</v>
      </c>
      <c r="K54" s="18">
        <f>(J54/H54)</f>
        <v>-4.030711134958781E-2</v>
      </c>
      <c r="L54" s="1"/>
    </row>
    <row r="55" spans="1:12" ht="15" customHeight="1" x14ac:dyDescent="0.3">
      <c r="A55" s="14" t="s">
        <v>36</v>
      </c>
      <c r="B55" s="14" t="s">
        <v>36</v>
      </c>
      <c r="C55" s="14" t="s">
        <v>118</v>
      </c>
      <c r="D55" s="15" t="s">
        <v>119</v>
      </c>
      <c r="E55" s="16">
        <v>1029792</v>
      </c>
      <c r="F55" s="16">
        <v>157</v>
      </c>
      <c r="G55" s="16">
        <v>0</v>
      </c>
      <c r="H55" s="16">
        <v>1073043</v>
      </c>
      <c r="I55" s="16">
        <v>1073043</v>
      </c>
      <c r="J55" s="17"/>
      <c r="K55" s="18" t="s">
        <v>36</v>
      </c>
      <c r="L55" s="1"/>
    </row>
    <row r="56" spans="1:12" ht="27" customHeight="1" x14ac:dyDescent="0.3">
      <c r="A56" s="14" t="s">
        <v>36</v>
      </c>
      <c r="B56" s="14" t="s">
        <v>36</v>
      </c>
      <c r="C56" s="14" t="s">
        <v>120</v>
      </c>
      <c r="D56" s="15" t="s">
        <v>121</v>
      </c>
      <c r="E56" s="16">
        <v>0</v>
      </c>
      <c r="F56" s="16">
        <v>350000</v>
      </c>
      <c r="G56" s="16">
        <v>132002</v>
      </c>
      <c r="H56" s="16">
        <v>0</v>
      </c>
      <c r="I56" s="16">
        <v>0</v>
      </c>
      <c r="J56" s="17"/>
      <c r="K56" s="18" t="s">
        <v>36</v>
      </c>
      <c r="L56" s="1"/>
    </row>
    <row r="57" spans="1:12" ht="15" customHeight="1" x14ac:dyDescent="0.3">
      <c r="A57" s="14" t="s">
        <v>36</v>
      </c>
      <c r="B57" s="14" t="s">
        <v>122</v>
      </c>
      <c r="C57" s="14" t="s">
        <v>36</v>
      </c>
      <c r="D57" s="15" t="s">
        <v>123</v>
      </c>
      <c r="E57" s="16">
        <v>10</v>
      </c>
      <c r="F57" s="16">
        <v>10</v>
      </c>
      <c r="G57" s="16">
        <v>164565</v>
      </c>
      <c r="H57" s="16">
        <v>10</v>
      </c>
      <c r="I57" s="16">
        <v>10</v>
      </c>
      <c r="J57" s="17"/>
      <c r="K57" s="18" t="s">
        <v>36</v>
      </c>
      <c r="L57" s="1"/>
    </row>
    <row r="58" spans="1:12" ht="15" customHeight="1" x14ac:dyDescent="0.3">
      <c r="A58" s="51" t="s">
        <v>36</v>
      </c>
      <c r="B58" s="51" t="s">
        <v>36</v>
      </c>
      <c r="C58" s="51" t="s">
        <v>124</v>
      </c>
      <c r="D58" s="52" t="s">
        <v>125</v>
      </c>
      <c r="E58" s="53">
        <v>10</v>
      </c>
      <c r="F58" s="53">
        <v>10</v>
      </c>
      <c r="G58" s="53">
        <v>164565</v>
      </c>
      <c r="H58" s="53">
        <v>10</v>
      </c>
      <c r="I58" s="53">
        <v>10</v>
      </c>
      <c r="J58" s="54"/>
      <c r="K58" s="55" t="s">
        <v>36</v>
      </c>
      <c r="L58" s="1"/>
    </row>
    <row r="59" spans="1:12" ht="15" customHeight="1" x14ac:dyDescent="0.3">
      <c r="A59" s="47" t="s">
        <v>126</v>
      </c>
      <c r="B59" s="47" t="s">
        <v>36</v>
      </c>
      <c r="C59" s="47" t="s">
        <v>36</v>
      </c>
      <c r="D59" s="48" t="s">
        <v>127</v>
      </c>
      <c r="E59" s="49">
        <v>20</v>
      </c>
      <c r="F59" s="49">
        <v>854020</v>
      </c>
      <c r="G59" s="49">
        <v>111469813</v>
      </c>
      <c r="H59" s="49">
        <v>20</v>
      </c>
      <c r="I59" s="49">
        <v>30</v>
      </c>
      <c r="J59" s="49">
        <f>I59-H59</f>
        <v>10</v>
      </c>
      <c r="K59" s="50">
        <f>(J59/H59)</f>
        <v>0.5</v>
      </c>
      <c r="L59" s="1"/>
    </row>
    <row r="60" spans="1:12" ht="15" customHeight="1" x14ac:dyDescent="0.3">
      <c r="A60" s="14" t="s">
        <v>36</v>
      </c>
      <c r="B60" s="14" t="s">
        <v>45</v>
      </c>
      <c r="C60" s="14" t="s">
        <v>36</v>
      </c>
      <c r="D60" s="15" t="s">
        <v>128</v>
      </c>
      <c r="E60" s="16">
        <v>10</v>
      </c>
      <c r="F60" s="16">
        <v>854010</v>
      </c>
      <c r="G60" s="16">
        <v>111469813</v>
      </c>
      <c r="H60" s="16">
        <v>10</v>
      </c>
      <c r="I60" s="16">
        <v>20</v>
      </c>
      <c r="J60" s="16">
        <f>I60-H60</f>
        <v>10</v>
      </c>
      <c r="K60" s="18">
        <f>(J60/H60)</f>
        <v>1</v>
      </c>
      <c r="L60" s="1"/>
    </row>
    <row r="61" spans="1:12" ht="15" customHeight="1" x14ac:dyDescent="0.3">
      <c r="A61" s="14" t="s">
        <v>36</v>
      </c>
      <c r="B61" s="14" t="s">
        <v>36</v>
      </c>
      <c r="C61" s="14" t="s">
        <v>124</v>
      </c>
      <c r="D61" s="15" t="s">
        <v>129</v>
      </c>
      <c r="E61" s="16">
        <v>10</v>
      </c>
      <c r="F61" s="16">
        <v>10</v>
      </c>
      <c r="G61" s="16">
        <v>111469813</v>
      </c>
      <c r="H61" s="16">
        <v>10</v>
      </c>
      <c r="I61" s="16">
        <v>10</v>
      </c>
      <c r="J61" s="17"/>
      <c r="K61" s="18" t="s">
        <v>36</v>
      </c>
      <c r="L61" s="1"/>
    </row>
    <row r="62" spans="1:12" ht="27" customHeight="1" x14ac:dyDescent="0.3">
      <c r="A62" s="14" t="s">
        <v>36</v>
      </c>
      <c r="B62" s="14" t="s">
        <v>36</v>
      </c>
      <c r="C62" s="14" t="s">
        <v>71</v>
      </c>
      <c r="D62" s="15" t="s">
        <v>130</v>
      </c>
      <c r="E62" s="16">
        <v>0</v>
      </c>
      <c r="F62" s="16">
        <v>854000</v>
      </c>
      <c r="G62" s="16">
        <v>0</v>
      </c>
      <c r="H62" s="16">
        <v>0</v>
      </c>
      <c r="I62" s="16">
        <v>10</v>
      </c>
      <c r="J62" s="16">
        <f>I62-H62</f>
        <v>10</v>
      </c>
      <c r="K62" s="18" t="s">
        <v>36</v>
      </c>
      <c r="L62" s="1"/>
    </row>
    <row r="63" spans="1:12" ht="15" customHeight="1" x14ac:dyDescent="0.3">
      <c r="A63" s="14" t="s">
        <v>36</v>
      </c>
      <c r="B63" s="14" t="s">
        <v>15</v>
      </c>
      <c r="C63" s="14" t="s">
        <v>36</v>
      </c>
      <c r="D63" s="15" t="s">
        <v>131</v>
      </c>
      <c r="E63" s="16">
        <v>10</v>
      </c>
      <c r="F63" s="16">
        <v>10</v>
      </c>
      <c r="G63" s="16">
        <v>0</v>
      </c>
      <c r="H63" s="16">
        <v>10</v>
      </c>
      <c r="I63" s="16">
        <v>10</v>
      </c>
      <c r="J63" s="17"/>
      <c r="K63" s="18" t="s">
        <v>36</v>
      </c>
      <c r="L63" s="1"/>
    </row>
    <row r="64" spans="1:12" ht="15" customHeight="1" x14ac:dyDescent="0.3">
      <c r="A64" s="14" t="s">
        <v>36</v>
      </c>
      <c r="B64" s="14" t="s">
        <v>36</v>
      </c>
      <c r="C64" s="14" t="s">
        <v>124</v>
      </c>
      <c r="D64" s="15" t="s">
        <v>132</v>
      </c>
      <c r="E64" s="16">
        <v>10</v>
      </c>
      <c r="F64" s="16">
        <v>10</v>
      </c>
      <c r="G64" s="16">
        <v>0</v>
      </c>
      <c r="H64" s="16">
        <v>10</v>
      </c>
      <c r="I64" s="16">
        <v>10</v>
      </c>
      <c r="J64" s="17"/>
      <c r="K64" s="18" t="s">
        <v>36</v>
      </c>
      <c r="L64" s="1"/>
    </row>
    <row r="65" spans="1:12" ht="15" customHeight="1" x14ac:dyDescent="0.3">
      <c r="A65" s="14" t="s">
        <v>133</v>
      </c>
      <c r="B65" s="14" t="s">
        <v>36</v>
      </c>
      <c r="C65" s="14" t="s">
        <v>36</v>
      </c>
      <c r="D65" s="15" t="s">
        <v>134</v>
      </c>
      <c r="E65" s="16">
        <v>30</v>
      </c>
      <c r="F65" s="16">
        <v>15459708</v>
      </c>
      <c r="G65" s="16">
        <v>2203196467</v>
      </c>
      <c r="H65" s="16">
        <v>30</v>
      </c>
      <c r="I65" s="16">
        <v>281238621</v>
      </c>
      <c r="J65" s="16">
        <f>I65-H65</f>
        <v>281238591</v>
      </c>
      <c r="K65" s="18">
        <f>(J65/H65)</f>
        <v>9374619.6999999993</v>
      </c>
      <c r="L65" s="1"/>
    </row>
    <row r="66" spans="1:12" ht="15" customHeight="1" x14ac:dyDescent="0.3">
      <c r="A66" s="14" t="s">
        <v>36</v>
      </c>
      <c r="B66" s="14" t="s">
        <v>11</v>
      </c>
      <c r="C66" s="14" t="s">
        <v>36</v>
      </c>
      <c r="D66" s="15" t="s">
        <v>135</v>
      </c>
      <c r="E66" s="16">
        <v>10</v>
      </c>
      <c r="F66" s="16">
        <v>10</v>
      </c>
      <c r="G66" s="16">
        <v>2203196467</v>
      </c>
      <c r="H66" s="16">
        <v>10</v>
      </c>
      <c r="I66" s="16">
        <v>10</v>
      </c>
      <c r="J66" s="17"/>
      <c r="K66" s="18" t="s">
        <v>36</v>
      </c>
      <c r="L66" s="1"/>
    </row>
    <row r="67" spans="1:12" ht="15" customHeight="1" x14ac:dyDescent="0.3">
      <c r="A67" s="14" t="s">
        <v>36</v>
      </c>
      <c r="B67" s="14" t="s">
        <v>45</v>
      </c>
      <c r="C67" s="14" t="s">
        <v>36</v>
      </c>
      <c r="D67" s="15" t="s">
        <v>136</v>
      </c>
      <c r="E67" s="16">
        <v>10</v>
      </c>
      <c r="F67" s="16">
        <v>10</v>
      </c>
      <c r="G67" s="16">
        <v>0</v>
      </c>
      <c r="H67" s="16">
        <v>10</v>
      </c>
      <c r="I67" s="16">
        <v>10</v>
      </c>
      <c r="J67" s="17"/>
      <c r="K67" s="18" t="s">
        <v>36</v>
      </c>
      <c r="L67" s="1"/>
    </row>
    <row r="68" spans="1:12" ht="15" customHeight="1" x14ac:dyDescent="0.3">
      <c r="A68" s="14" t="s">
        <v>36</v>
      </c>
      <c r="B68" s="14" t="s">
        <v>137</v>
      </c>
      <c r="C68" s="14" t="s">
        <v>36</v>
      </c>
      <c r="D68" s="15" t="s">
        <v>138</v>
      </c>
      <c r="E68" s="16">
        <v>0</v>
      </c>
      <c r="F68" s="16">
        <v>15459678</v>
      </c>
      <c r="G68" s="16">
        <v>0</v>
      </c>
      <c r="H68" s="16">
        <v>0</v>
      </c>
      <c r="I68" s="16">
        <v>281238591</v>
      </c>
      <c r="J68" s="16">
        <f>I68-H68</f>
        <v>281238591</v>
      </c>
      <c r="K68" s="18" t="s">
        <v>36</v>
      </c>
      <c r="L68" s="1"/>
    </row>
    <row r="69" spans="1:12" ht="15" customHeight="1" x14ac:dyDescent="0.3">
      <c r="A69" s="14" t="s">
        <v>36</v>
      </c>
      <c r="B69" s="14" t="s">
        <v>139</v>
      </c>
      <c r="C69" s="14" t="s">
        <v>36</v>
      </c>
      <c r="D69" s="15" t="s">
        <v>140</v>
      </c>
      <c r="E69" s="16">
        <v>10</v>
      </c>
      <c r="F69" s="16">
        <v>10</v>
      </c>
      <c r="G69" s="16">
        <v>0</v>
      </c>
      <c r="H69" s="16">
        <v>10</v>
      </c>
      <c r="I69" s="16">
        <v>10</v>
      </c>
      <c r="J69" s="17"/>
      <c r="K69" s="18" t="s">
        <v>36</v>
      </c>
      <c r="L69" s="1"/>
    </row>
    <row r="70" spans="1:12" ht="15" customHeight="1" x14ac:dyDescent="0.3">
      <c r="A70" s="14" t="s">
        <v>141</v>
      </c>
      <c r="B70" s="14" t="s">
        <v>36</v>
      </c>
      <c r="C70" s="14" t="s">
        <v>36</v>
      </c>
      <c r="D70" s="15" t="s">
        <v>142</v>
      </c>
      <c r="E70" s="16">
        <v>0</v>
      </c>
      <c r="F70" s="16">
        <v>0</v>
      </c>
      <c r="G70" s="16">
        <v>1781</v>
      </c>
      <c r="H70" s="16">
        <v>0</v>
      </c>
      <c r="I70" s="16">
        <v>0</v>
      </c>
      <c r="J70" s="17"/>
      <c r="K70" s="18" t="s">
        <v>36</v>
      </c>
      <c r="L70" s="1"/>
    </row>
    <row r="71" spans="1:12" ht="15" customHeight="1" x14ac:dyDescent="0.3">
      <c r="A71" s="14" t="s">
        <v>143</v>
      </c>
      <c r="B71" s="14" t="s">
        <v>36</v>
      </c>
      <c r="C71" s="14" t="s">
        <v>36</v>
      </c>
      <c r="D71" s="15" t="s">
        <v>144</v>
      </c>
      <c r="E71" s="16">
        <v>2151730692</v>
      </c>
      <c r="F71" s="16">
        <v>2205580515</v>
      </c>
      <c r="G71" s="16">
        <v>1338442169</v>
      </c>
      <c r="H71" s="16">
        <v>2236264881</v>
      </c>
      <c r="I71" s="16">
        <v>2341547620</v>
      </c>
      <c r="J71" s="16">
        <f t="shared" ref="J71:J77" si="3">I71-H71</f>
        <v>105282739</v>
      </c>
      <c r="K71" s="18">
        <f t="shared" ref="K71:K77" si="4">(J71/H71)</f>
        <v>4.7079726509374989E-2</v>
      </c>
      <c r="L71" s="1"/>
    </row>
    <row r="72" spans="1:12" ht="15" customHeight="1" x14ac:dyDescent="0.3">
      <c r="A72" s="14" t="s">
        <v>36</v>
      </c>
      <c r="B72" s="14" t="s">
        <v>45</v>
      </c>
      <c r="C72" s="14" t="s">
        <v>36</v>
      </c>
      <c r="D72" s="15" t="s">
        <v>68</v>
      </c>
      <c r="E72" s="16">
        <v>2074776781</v>
      </c>
      <c r="F72" s="16">
        <v>2127887121</v>
      </c>
      <c r="G72" s="16">
        <v>1253042591</v>
      </c>
      <c r="H72" s="16">
        <v>2156078906</v>
      </c>
      <c r="I72" s="16">
        <v>2233985861</v>
      </c>
      <c r="J72" s="16">
        <f t="shared" si="3"/>
        <v>77906955</v>
      </c>
      <c r="K72" s="18">
        <f t="shared" si="4"/>
        <v>3.6133628868219164E-2</v>
      </c>
      <c r="L72" s="1"/>
    </row>
    <row r="73" spans="1:12" ht="15" customHeight="1" x14ac:dyDescent="0.3">
      <c r="A73" s="14" t="s">
        <v>36</v>
      </c>
      <c r="B73" s="14" t="s">
        <v>36</v>
      </c>
      <c r="C73" s="14" t="s">
        <v>124</v>
      </c>
      <c r="D73" s="15" t="s">
        <v>145</v>
      </c>
      <c r="E73" s="16">
        <v>33257394</v>
      </c>
      <c r="F73" s="16">
        <v>33257394</v>
      </c>
      <c r="G73" s="16">
        <v>25055194</v>
      </c>
      <c r="H73" s="16">
        <v>34654205</v>
      </c>
      <c r="I73" s="16">
        <v>62292462</v>
      </c>
      <c r="J73" s="16">
        <f t="shared" si="3"/>
        <v>27638257</v>
      </c>
      <c r="K73" s="18">
        <f t="shared" si="4"/>
        <v>0.79754410756212701</v>
      </c>
      <c r="L73" s="1"/>
    </row>
    <row r="74" spans="1:12" ht="15" customHeight="1" x14ac:dyDescent="0.3">
      <c r="A74" s="14" t="s">
        <v>36</v>
      </c>
      <c r="B74" s="14" t="s">
        <v>36</v>
      </c>
      <c r="C74" s="14" t="s">
        <v>69</v>
      </c>
      <c r="D74" s="15" t="s">
        <v>146</v>
      </c>
      <c r="E74" s="16">
        <v>10853765</v>
      </c>
      <c r="F74" s="16">
        <v>10853765</v>
      </c>
      <c r="G74" s="16">
        <v>0</v>
      </c>
      <c r="H74" s="16">
        <v>11309623</v>
      </c>
      <c r="I74" s="16">
        <v>11339375</v>
      </c>
      <c r="J74" s="16">
        <f t="shared" si="3"/>
        <v>29752</v>
      </c>
      <c r="K74" s="18">
        <f t="shared" si="4"/>
        <v>2.6306800854458191E-3</v>
      </c>
      <c r="L74" s="1"/>
    </row>
    <row r="75" spans="1:12" ht="15" customHeight="1" x14ac:dyDescent="0.3">
      <c r="A75" s="14" t="s">
        <v>36</v>
      </c>
      <c r="B75" s="14" t="s">
        <v>36</v>
      </c>
      <c r="C75" s="14" t="s">
        <v>71</v>
      </c>
      <c r="D75" s="15" t="s">
        <v>147</v>
      </c>
      <c r="E75" s="16">
        <v>104711836</v>
      </c>
      <c r="F75" s="16">
        <v>104711836</v>
      </c>
      <c r="G75" s="16">
        <v>14682000</v>
      </c>
      <c r="H75" s="16">
        <v>109109733</v>
      </c>
      <c r="I75" s="16">
        <v>92195841</v>
      </c>
      <c r="J75" s="16">
        <f t="shared" si="3"/>
        <v>-16913892</v>
      </c>
      <c r="K75" s="18">
        <f t="shared" si="4"/>
        <v>-0.15501726138400504</v>
      </c>
      <c r="L75" s="1"/>
    </row>
    <row r="76" spans="1:12" ht="15" customHeight="1" x14ac:dyDescent="0.3">
      <c r="A76" s="14" t="s">
        <v>36</v>
      </c>
      <c r="B76" s="14" t="s">
        <v>36</v>
      </c>
      <c r="C76" s="14" t="s">
        <v>43</v>
      </c>
      <c r="D76" s="15" t="s">
        <v>148</v>
      </c>
      <c r="E76" s="16">
        <v>718264945</v>
      </c>
      <c r="F76" s="16">
        <v>718264945</v>
      </c>
      <c r="G76" s="16">
        <v>373024507</v>
      </c>
      <c r="H76" s="16">
        <v>748432073</v>
      </c>
      <c r="I76" s="16">
        <v>767746991</v>
      </c>
      <c r="J76" s="16">
        <f t="shared" si="3"/>
        <v>19314918</v>
      </c>
      <c r="K76" s="18">
        <f t="shared" si="4"/>
        <v>2.5807175690077622E-2</v>
      </c>
      <c r="L76" s="1"/>
    </row>
    <row r="77" spans="1:12" ht="15" customHeight="1" x14ac:dyDescent="0.3">
      <c r="A77" s="14" t="s">
        <v>36</v>
      </c>
      <c r="B77" s="14" t="s">
        <v>36</v>
      </c>
      <c r="C77" s="14" t="s">
        <v>149</v>
      </c>
      <c r="D77" s="15" t="s">
        <v>150</v>
      </c>
      <c r="E77" s="16">
        <v>43594849</v>
      </c>
      <c r="F77" s="16">
        <v>43594849</v>
      </c>
      <c r="G77" s="16">
        <v>27873488</v>
      </c>
      <c r="H77" s="16">
        <v>45425833</v>
      </c>
      <c r="I77" s="16">
        <v>45163580</v>
      </c>
      <c r="J77" s="16">
        <f t="shared" si="3"/>
        <v>-262253</v>
      </c>
      <c r="K77" s="18">
        <f t="shared" si="4"/>
        <v>-5.7732127884149095E-3</v>
      </c>
      <c r="L77" s="1"/>
    </row>
    <row r="78" spans="1:12" ht="15" customHeight="1" x14ac:dyDescent="0.3">
      <c r="A78" s="14" t="s">
        <v>36</v>
      </c>
      <c r="B78" s="14" t="s">
        <v>36</v>
      </c>
      <c r="C78" s="14" t="s">
        <v>151</v>
      </c>
      <c r="D78" s="15" t="s">
        <v>152</v>
      </c>
      <c r="E78" s="16">
        <v>0</v>
      </c>
      <c r="F78" s="16">
        <v>871953</v>
      </c>
      <c r="G78" s="16">
        <v>486398</v>
      </c>
      <c r="H78" s="16">
        <v>0</v>
      </c>
      <c r="I78" s="16">
        <v>0</v>
      </c>
      <c r="J78" s="17"/>
      <c r="K78" s="18" t="s">
        <v>36</v>
      </c>
      <c r="L78" s="1"/>
    </row>
    <row r="79" spans="1:12" ht="29.4" customHeight="1" x14ac:dyDescent="0.3">
      <c r="A79" s="14" t="s">
        <v>36</v>
      </c>
      <c r="B79" s="14" t="s">
        <v>36</v>
      </c>
      <c r="C79" s="14" t="s">
        <v>153</v>
      </c>
      <c r="D79" s="15" t="s">
        <v>154</v>
      </c>
      <c r="E79" s="16">
        <v>237179</v>
      </c>
      <c r="F79" s="16">
        <v>237179</v>
      </c>
      <c r="G79" s="16">
        <v>237179</v>
      </c>
      <c r="H79" s="16">
        <v>247141</v>
      </c>
      <c r="I79" s="16">
        <v>246629</v>
      </c>
      <c r="J79" s="16">
        <f>I79-H79</f>
        <v>-512</v>
      </c>
      <c r="K79" s="18">
        <f>(J79/H79)</f>
        <v>-2.0716918682047898E-3</v>
      </c>
      <c r="L79" s="1"/>
    </row>
    <row r="80" spans="1:12" ht="27" customHeight="1" x14ac:dyDescent="0.3">
      <c r="A80" s="51"/>
      <c r="B80" s="51" t="s">
        <v>36</v>
      </c>
      <c r="C80" s="51" t="s">
        <v>155</v>
      </c>
      <c r="D80" s="52" t="s">
        <v>156</v>
      </c>
      <c r="E80" s="53">
        <v>436975989</v>
      </c>
      <c r="F80" s="53">
        <v>436975989</v>
      </c>
      <c r="G80" s="53">
        <v>268970525</v>
      </c>
      <c r="H80" s="53">
        <v>455328981</v>
      </c>
      <c r="I80" s="53">
        <v>455328981</v>
      </c>
      <c r="J80" s="54"/>
      <c r="K80" s="55" t="s">
        <v>36</v>
      </c>
      <c r="L80" s="1"/>
    </row>
    <row r="81" spans="1:12" ht="15" customHeight="1" x14ac:dyDescent="0.3">
      <c r="A81" s="47" t="s">
        <v>36</v>
      </c>
      <c r="B81" s="47" t="s">
        <v>36</v>
      </c>
      <c r="C81" s="47" t="s">
        <v>157</v>
      </c>
      <c r="D81" s="48" t="s">
        <v>158</v>
      </c>
      <c r="E81" s="49">
        <v>140124260</v>
      </c>
      <c r="F81" s="49">
        <v>145069434</v>
      </c>
      <c r="G81" s="49">
        <v>140573228</v>
      </c>
      <c r="H81" s="49">
        <v>146009479</v>
      </c>
      <c r="I81" s="49">
        <v>146245319</v>
      </c>
      <c r="J81" s="49">
        <f>I81-H81</f>
        <v>235840</v>
      </c>
      <c r="K81" s="50">
        <f>(J81/H81)</f>
        <v>1.6152375970056026E-3</v>
      </c>
      <c r="L81" s="1"/>
    </row>
    <row r="82" spans="1:12" ht="15" customHeight="1" x14ac:dyDescent="0.3">
      <c r="A82" s="14" t="s">
        <v>36</v>
      </c>
      <c r="B82" s="14" t="s">
        <v>36</v>
      </c>
      <c r="C82" s="14" t="s">
        <v>92</v>
      </c>
      <c r="D82" s="57" t="s">
        <v>159</v>
      </c>
      <c r="E82" s="16">
        <v>10</v>
      </c>
      <c r="F82" s="16">
        <v>10</v>
      </c>
      <c r="G82" s="16">
        <v>0</v>
      </c>
      <c r="H82" s="16">
        <v>10</v>
      </c>
      <c r="I82" s="16">
        <v>10</v>
      </c>
      <c r="J82" s="17"/>
      <c r="K82" s="18" t="s">
        <v>36</v>
      </c>
      <c r="L82" s="1"/>
    </row>
    <row r="83" spans="1:12" ht="27" customHeight="1" x14ac:dyDescent="0.3">
      <c r="A83" s="14" t="s">
        <v>36</v>
      </c>
      <c r="B83" s="14" t="s">
        <v>36</v>
      </c>
      <c r="C83" s="14" t="s">
        <v>160</v>
      </c>
      <c r="D83" s="48" t="s">
        <v>161</v>
      </c>
      <c r="E83" s="16">
        <v>0</v>
      </c>
      <c r="F83" s="16">
        <v>0</v>
      </c>
      <c r="G83" s="16">
        <v>0</v>
      </c>
      <c r="H83" s="16">
        <v>0</v>
      </c>
      <c r="I83" s="16">
        <v>10</v>
      </c>
      <c r="J83" s="16">
        <f>I83-H83</f>
        <v>10</v>
      </c>
      <c r="K83" s="18" t="s">
        <v>36</v>
      </c>
      <c r="L83" s="1"/>
    </row>
    <row r="84" spans="1:12" ht="15" customHeight="1" x14ac:dyDescent="0.3">
      <c r="A84" s="14" t="s">
        <v>36</v>
      </c>
      <c r="B84" s="14" t="s">
        <v>36</v>
      </c>
      <c r="C84" s="14" t="s">
        <v>162</v>
      </c>
      <c r="D84" s="15" t="s">
        <v>163</v>
      </c>
      <c r="E84" s="16">
        <v>15620995</v>
      </c>
      <c r="F84" s="16">
        <v>15620995</v>
      </c>
      <c r="G84" s="16">
        <v>0</v>
      </c>
      <c r="H84" s="16">
        <v>16277078</v>
      </c>
      <c r="I84" s="16">
        <v>22726063</v>
      </c>
      <c r="J84" s="16">
        <f>I84-H84</f>
        <v>6448985</v>
      </c>
      <c r="K84" s="18">
        <f>(J84/H84)</f>
        <v>0.39620041140062118</v>
      </c>
      <c r="L84" s="1"/>
    </row>
    <row r="85" spans="1:12" ht="15" customHeight="1" x14ac:dyDescent="0.3">
      <c r="A85" s="14" t="s">
        <v>36</v>
      </c>
      <c r="B85" s="14" t="s">
        <v>36</v>
      </c>
      <c r="C85" s="14" t="s">
        <v>164</v>
      </c>
      <c r="D85" s="15" t="s">
        <v>165</v>
      </c>
      <c r="E85" s="16">
        <v>42744642</v>
      </c>
      <c r="F85" s="16">
        <v>42744642</v>
      </c>
      <c r="G85" s="16">
        <v>30288100</v>
      </c>
      <c r="H85" s="16">
        <v>44539916</v>
      </c>
      <c r="I85" s="16">
        <v>32612894</v>
      </c>
      <c r="J85" s="16">
        <f>I85-H85</f>
        <v>-11927022</v>
      </c>
      <c r="K85" s="18">
        <f>(J85/H85)</f>
        <v>-0.26778276815789237</v>
      </c>
      <c r="L85" s="1"/>
    </row>
    <row r="86" spans="1:12" ht="27" customHeight="1" x14ac:dyDescent="0.3">
      <c r="A86" s="14" t="s">
        <v>36</v>
      </c>
      <c r="B86" s="14" t="s">
        <v>36</v>
      </c>
      <c r="C86" s="14" t="s">
        <v>166</v>
      </c>
      <c r="D86" s="15" t="s">
        <v>167</v>
      </c>
      <c r="E86" s="16">
        <v>6159300</v>
      </c>
      <c r="F86" s="16">
        <v>6159300</v>
      </c>
      <c r="G86" s="16">
        <v>255083</v>
      </c>
      <c r="H86" s="16">
        <v>6417992</v>
      </c>
      <c r="I86" s="16">
        <v>5958708</v>
      </c>
      <c r="J86" s="16">
        <f>I86-H86</f>
        <v>-459284</v>
      </c>
      <c r="K86" s="18">
        <f>(J86/H86)</f>
        <v>-7.1561946477963823E-2</v>
      </c>
      <c r="L86" s="1"/>
    </row>
    <row r="87" spans="1:12" ht="15" customHeight="1" x14ac:dyDescent="0.3">
      <c r="A87" s="14" t="s">
        <v>36</v>
      </c>
      <c r="B87" s="14" t="s">
        <v>36</v>
      </c>
      <c r="C87" s="14" t="s">
        <v>168</v>
      </c>
      <c r="D87" s="15" t="s">
        <v>169</v>
      </c>
      <c r="E87" s="16">
        <v>332115291</v>
      </c>
      <c r="F87" s="16">
        <v>332115291</v>
      </c>
      <c r="G87" s="16">
        <v>227728000</v>
      </c>
      <c r="H87" s="16">
        <v>346064133</v>
      </c>
      <c r="I87" s="16">
        <v>317416977</v>
      </c>
      <c r="J87" s="16">
        <f>I87-H87</f>
        <v>-28647156</v>
      </c>
      <c r="K87" s="18">
        <f>(J87/H87)</f>
        <v>-8.2779904844978547E-2</v>
      </c>
      <c r="L87" s="1"/>
    </row>
    <row r="88" spans="1:12" ht="15" customHeight="1" x14ac:dyDescent="0.3">
      <c r="A88" s="14" t="s">
        <v>36</v>
      </c>
      <c r="B88" s="14" t="s">
        <v>36</v>
      </c>
      <c r="C88" s="14" t="s">
        <v>170</v>
      </c>
      <c r="D88" s="15" t="s">
        <v>171</v>
      </c>
      <c r="E88" s="16">
        <v>51104412</v>
      </c>
      <c r="F88" s="16">
        <v>51104412</v>
      </c>
      <c r="G88" s="16">
        <v>39973348</v>
      </c>
      <c r="H88" s="16">
        <v>53250795</v>
      </c>
      <c r="I88" s="16">
        <v>53250795</v>
      </c>
      <c r="J88" s="17"/>
      <c r="K88" s="18" t="s">
        <v>36</v>
      </c>
      <c r="L88" s="1"/>
    </row>
    <row r="89" spans="1:12" ht="15" customHeight="1" x14ac:dyDescent="0.3">
      <c r="A89" s="14" t="s">
        <v>36</v>
      </c>
      <c r="B89" s="14" t="s">
        <v>36</v>
      </c>
      <c r="C89" s="14" t="s">
        <v>172</v>
      </c>
      <c r="D89" s="15" t="s">
        <v>173</v>
      </c>
      <c r="E89" s="16">
        <v>139011914</v>
      </c>
      <c r="F89" s="16">
        <v>139011914</v>
      </c>
      <c r="G89" s="16">
        <v>103895541</v>
      </c>
      <c r="H89" s="16">
        <v>139011914</v>
      </c>
      <c r="I89" s="16">
        <v>221461226</v>
      </c>
      <c r="J89" s="16">
        <f>I89-H89</f>
        <v>82449312</v>
      </c>
      <c r="K89" s="18">
        <f>(J89/H89)</f>
        <v>0.59310968123207053</v>
      </c>
      <c r="L89" s="1"/>
    </row>
    <row r="90" spans="1:12" ht="27" customHeight="1" x14ac:dyDescent="0.3">
      <c r="A90" s="58" t="s">
        <v>36</v>
      </c>
      <c r="B90" s="58" t="s">
        <v>36</v>
      </c>
      <c r="C90" s="58" t="s">
        <v>174</v>
      </c>
      <c r="D90" s="57" t="s">
        <v>175</v>
      </c>
      <c r="E90" s="59">
        <v>0</v>
      </c>
      <c r="F90" s="59">
        <v>47293213</v>
      </c>
      <c r="G90" s="59">
        <v>0</v>
      </c>
      <c r="H90" s="59">
        <v>0</v>
      </c>
      <c r="I90" s="59">
        <v>0</v>
      </c>
      <c r="J90" s="60"/>
      <c r="K90" s="61" t="s">
        <v>36</v>
      </c>
      <c r="L90" s="1"/>
    </row>
    <row r="91" spans="1:12" ht="15" customHeight="1" x14ac:dyDescent="0.3">
      <c r="A91" s="47" t="s">
        <v>36</v>
      </c>
      <c r="B91" s="47" t="s">
        <v>15</v>
      </c>
      <c r="C91" s="47" t="s">
        <v>36</v>
      </c>
      <c r="D91" s="48" t="s">
        <v>75</v>
      </c>
      <c r="E91" s="49">
        <v>76953911</v>
      </c>
      <c r="F91" s="49">
        <v>77693394</v>
      </c>
      <c r="G91" s="49">
        <v>85399578</v>
      </c>
      <c r="H91" s="49">
        <v>80185975</v>
      </c>
      <c r="I91" s="49">
        <v>107561759</v>
      </c>
      <c r="J91" s="49">
        <f>I91-H91</f>
        <v>27375784</v>
      </c>
      <c r="K91" s="50">
        <f>(J91/H91)</f>
        <v>0.34140364321815631</v>
      </c>
      <c r="L91" s="1"/>
    </row>
    <row r="92" spans="1:12" ht="15" customHeight="1" x14ac:dyDescent="0.3">
      <c r="A92" s="14" t="s">
        <v>36</v>
      </c>
      <c r="B92" s="14" t="s">
        <v>36</v>
      </c>
      <c r="C92" s="14" t="s">
        <v>124</v>
      </c>
      <c r="D92" s="15" t="s">
        <v>176</v>
      </c>
      <c r="E92" s="16">
        <v>33257394</v>
      </c>
      <c r="F92" s="16">
        <v>33257394</v>
      </c>
      <c r="G92" s="16">
        <v>57337771</v>
      </c>
      <c r="H92" s="16">
        <v>34654205</v>
      </c>
      <c r="I92" s="16">
        <v>62292462</v>
      </c>
      <c r="J92" s="16">
        <f>I92-H92</f>
        <v>27638257</v>
      </c>
      <c r="K92" s="18">
        <f>(J92/H92)</f>
        <v>0.79754410756212701</v>
      </c>
      <c r="L92" s="1"/>
    </row>
    <row r="93" spans="1:12" ht="15" customHeight="1" x14ac:dyDescent="0.3">
      <c r="A93" s="14" t="s">
        <v>36</v>
      </c>
      <c r="B93" s="14" t="s">
        <v>36</v>
      </c>
      <c r="C93" s="14" t="s">
        <v>149</v>
      </c>
      <c r="D93" s="15" t="s">
        <v>177</v>
      </c>
      <c r="E93" s="16">
        <v>43594849</v>
      </c>
      <c r="F93" s="16">
        <v>43594849</v>
      </c>
      <c r="G93" s="16">
        <v>27756806</v>
      </c>
      <c r="H93" s="16">
        <v>45425833</v>
      </c>
      <c r="I93" s="16">
        <v>45163580</v>
      </c>
      <c r="J93" s="16">
        <f>I93-H93</f>
        <v>-262253</v>
      </c>
      <c r="K93" s="18">
        <f>(J93/H93)</f>
        <v>-5.7732127884149095E-3</v>
      </c>
      <c r="L93" s="1"/>
    </row>
    <row r="94" spans="1:12" ht="15" customHeight="1" x14ac:dyDescent="0.3">
      <c r="A94" s="14" t="s">
        <v>36</v>
      </c>
      <c r="B94" s="14" t="s">
        <v>36</v>
      </c>
      <c r="C94" s="14" t="s">
        <v>153</v>
      </c>
      <c r="D94" s="15" t="s">
        <v>178</v>
      </c>
      <c r="E94" s="16">
        <v>101648</v>
      </c>
      <c r="F94" s="16">
        <v>101648</v>
      </c>
      <c r="G94" s="16">
        <v>0</v>
      </c>
      <c r="H94" s="16">
        <v>105917</v>
      </c>
      <c r="I94" s="16">
        <v>105697</v>
      </c>
      <c r="J94" s="16">
        <f>I94-H94</f>
        <v>-220</v>
      </c>
      <c r="K94" s="18">
        <f>(J94/H94)</f>
        <v>-2.0770981051200467E-3</v>
      </c>
      <c r="L94" s="1"/>
    </row>
    <row r="95" spans="1:12" ht="15" customHeight="1" x14ac:dyDescent="0.3">
      <c r="A95" s="14" t="s">
        <v>36</v>
      </c>
      <c r="B95" s="14" t="s">
        <v>36</v>
      </c>
      <c r="C95" s="14" t="s">
        <v>179</v>
      </c>
      <c r="D95" s="15" t="s">
        <v>180</v>
      </c>
      <c r="E95" s="16">
        <v>10</v>
      </c>
      <c r="F95" s="16">
        <v>739493</v>
      </c>
      <c r="G95" s="16">
        <v>305001</v>
      </c>
      <c r="H95" s="16">
        <v>10</v>
      </c>
      <c r="I95" s="16">
        <v>10</v>
      </c>
      <c r="J95" s="17"/>
      <c r="K95" s="18" t="s">
        <v>36</v>
      </c>
      <c r="L95" s="1"/>
    </row>
    <row r="96" spans="1:12" ht="15" customHeight="1" x14ac:dyDescent="0.3">
      <c r="A96" s="14" t="s">
        <v>36</v>
      </c>
      <c r="B96" s="14" t="s">
        <v>36</v>
      </c>
      <c r="C96" s="14" t="s">
        <v>181</v>
      </c>
      <c r="D96" s="15" t="s">
        <v>182</v>
      </c>
      <c r="E96" s="16">
        <v>10</v>
      </c>
      <c r="F96" s="16">
        <v>10</v>
      </c>
      <c r="G96" s="16">
        <v>0</v>
      </c>
      <c r="H96" s="16">
        <v>10</v>
      </c>
      <c r="I96" s="16">
        <v>10</v>
      </c>
      <c r="J96" s="17"/>
      <c r="K96" s="18" t="s">
        <v>36</v>
      </c>
      <c r="L96" s="1"/>
    </row>
    <row r="97" spans="1:12" ht="15" customHeight="1" x14ac:dyDescent="0.3">
      <c r="A97" s="14" t="s">
        <v>183</v>
      </c>
      <c r="B97" s="14" t="s">
        <v>36</v>
      </c>
      <c r="C97" s="14" t="s">
        <v>36</v>
      </c>
      <c r="D97" s="15" t="s">
        <v>184</v>
      </c>
      <c r="E97" s="16">
        <v>5000000</v>
      </c>
      <c r="F97" s="16">
        <v>5000000</v>
      </c>
      <c r="G97" s="16">
        <v>0</v>
      </c>
      <c r="H97" s="16">
        <v>5000000</v>
      </c>
      <c r="I97" s="16">
        <v>5000000</v>
      </c>
      <c r="J97" s="17"/>
      <c r="K97" s="18" t="s">
        <v>36</v>
      </c>
      <c r="L97" s="1"/>
    </row>
    <row r="98" spans="1:12" ht="6.6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"/>
    </row>
    <row r="99" spans="1:12" ht="15" customHeight="1" x14ac:dyDescent="0.3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"/>
    </row>
    <row r="100" spans="1:12" ht="15" customHeight="1" x14ac:dyDescent="0.3">
      <c r="A100" s="42" t="s">
        <v>185</v>
      </c>
      <c r="B100" s="43"/>
      <c r="C100" s="43"/>
      <c r="D100" s="43"/>
      <c r="E100" s="20">
        <v>5533243519</v>
      </c>
      <c r="F100" s="20">
        <v>5177325800</v>
      </c>
      <c r="G100" s="20">
        <v>1941867173</v>
      </c>
      <c r="H100" s="20">
        <v>5755924395</v>
      </c>
      <c r="I100" s="20">
        <v>6058277805</v>
      </c>
      <c r="J100" s="20">
        <v>302353410</v>
      </c>
      <c r="K100" s="21">
        <v>5.2529079475513163E-2</v>
      </c>
      <c r="L100" s="1"/>
    </row>
    <row r="101" spans="1:12" ht="15" customHeight="1" x14ac:dyDescent="0.3">
      <c r="A101" s="44" t="s">
        <v>186</v>
      </c>
      <c r="B101" s="45"/>
      <c r="C101" s="45"/>
      <c r="D101" s="45"/>
      <c r="E101" s="45"/>
      <c r="F101" s="45"/>
      <c r="G101" s="45"/>
      <c r="H101" s="45"/>
      <c r="I101" s="45"/>
      <c r="J101" s="1"/>
      <c r="K101" s="1"/>
      <c r="L101" s="1"/>
    </row>
    <row r="102" spans="1:12" ht="4.9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</sheetData>
  <mergeCells count="17">
    <mergeCell ref="J10:J11"/>
    <mergeCell ref="K10:K11"/>
    <mergeCell ref="A100:D100"/>
    <mergeCell ref="A101:I101"/>
    <mergeCell ref="A1:K1"/>
    <mergeCell ref="A2:K2"/>
    <mergeCell ref="A3:K3"/>
    <mergeCell ref="A6:B6"/>
    <mergeCell ref="C6:F6"/>
    <mergeCell ref="A7:B7"/>
    <mergeCell ref="C7:F7"/>
    <mergeCell ref="A9:A11"/>
    <mergeCell ref="B9:B11"/>
    <mergeCell ref="C9:C11"/>
    <mergeCell ref="D9:D11"/>
    <mergeCell ref="A5:B5"/>
    <mergeCell ref="C5:F5"/>
  </mergeCells>
  <pageMargins left="0" right="0" top="0" bottom="0" header="0" footer="0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L39"/>
  <sheetViews>
    <sheetView topLeftCell="A18" workbookViewId="0">
      <selection activeCell="J12" sqref="J12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40.33203125" customWidth="1"/>
    <col min="5" max="5" width="13.33203125" customWidth="1"/>
    <col min="6" max="6" width="14.88671875" customWidth="1"/>
    <col min="7" max="7" width="15.109375" customWidth="1"/>
    <col min="8" max="8" width="14.6640625" customWidth="1"/>
    <col min="9" max="9" width="15.21875" customWidth="1"/>
    <col min="10" max="10" width="10.6640625" customWidth="1"/>
    <col min="11" max="11" width="13.33203125" customWidth="1"/>
    <col min="12" max="12" width="5.44140625" customWidth="1"/>
  </cols>
  <sheetData>
    <row r="1" spans="1:12" ht="16.95" customHeight="1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6.95" customHeight="1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3">
      <c r="A3" s="24" t="s">
        <v>187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188</v>
      </c>
      <c r="H8" s="1"/>
      <c r="I8" s="1"/>
      <c r="J8" s="1"/>
      <c r="K8" s="1"/>
      <c r="L8" s="1"/>
    </row>
    <row r="9" spans="1:12" ht="15" customHeight="1" x14ac:dyDescent="0.3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9.95" customHeight="1" x14ac:dyDescent="0.3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46" t="s">
        <v>199</v>
      </c>
      <c r="K10" s="40" t="s">
        <v>33</v>
      </c>
      <c r="L10" s="1"/>
    </row>
    <row r="11" spans="1:12" ht="30" customHeight="1" x14ac:dyDescent="0.3">
      <c r="A11" s="39"/>
      <c r="B11" s="39"/>
      <c r="C11" s="39"/>
      <c r="D11" s="39"/>
      <c r="E11" s="9" t="s">
        <v>189</v>
      </c>
      <c r="F11" s="8" t="s">
        <v>189</v>
      </c>
      <c r="G11" s="8" t="s">
        <v>189</v>
      </c>
      <c r="H11" s="8" t="s">
        <v>190</v>
      </c>
      <c r="I11" s="8" t="s">
        <v>190</v>
      </c>
      <c r="J11" s="41"/>
      <c r="K11" s="41"/>
      <c r="L11" s="1"/>
    </row>
    <row r="12" spans="1:12" ht="15" customHeight="1" x14ac:dyDescent="0.3">
      <c r="A12" s="10" t="s">
        <v>36</v>
      </c>
      <c r="B12" s="10" t="s">
        <v>36</v>
      </c>
      <c r="C12" s="10" t="s">
        <v>36</v>
      </c>
      <c r="D12" s="11" t="s">
        <v>37</v>
      </c>
      <c r="E12" s="12">
        <v>8759874</v>
      </c>
      <c r="F12" s="12">
        <v>8866874</v>
      </c>
      <c r="G12" s="12">
        <v>703599</v>
      </c>
      <c r="H12" s="12">
        <v>8759874</v>
      </c>
      <c r="I12" s="12">
        <v>10649513</v>
      </c>
      <c r="J12" s="12">
        <f>I12-H12</f>
        <v>1889639</v>
      </c>
      <c r="K12" s="13">
        <f>(J12/H12)</f>
        <v>0.21571531736643701</v>
      </c>
      <c r="L12" s="1"/>
    </row>
    <row r="13" spans="1:12" ht="15" customHeight="1" x14ac:dyDescent="0.3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31903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3">
      <c r="A14" s="14" t="s">
        <v>49</v>
      </c>
      <c r="B14" s="14" t="s">
        <v>36</v>
      </c>
      <c r="C14" s="14" t="s">
        <v>36</v>
      </c>
      <c r="D14" s="15" t="s">
        <v>50</v>
      </c>
      <c r="E14" s="16">
        <v>23241</v>
      </c>
      <c r="F14" s="16">
        <v>23241</v>
      </c>
      <c r="G14" s="16">
        <v>19231</v>
      </c>
      <c r="H14" s="16">
        <v>23241</v>
      </c>
      <c r="I14" s="16">
        <v>30241</v>
      </c>
      <c r="J14" s="16">
        <f>I14-H14</f>
        <v>7000</v>
      </c>
      <c r="K14" s="18">
        <f>(J14/H14)</f>
        <v>0.30119185921431951</v>
      </c>
      <c r="L14" s="1"/>
    </row>
    <row r="15" spans="1:12" ht="15" customHeight="1" x14ac:dyDescent="0.3">
      <c r="A15" s="14" t="s">
        <v>36</v>
      </c>
      <c r="B15" s="14" t="s">
        <v>11</v>
      </c>
      <c r="C15" s="14" t="s">
        <v>36</v>
      </c>
      <c r="D15" s="15" t="s">
        <v>51</v>
      </c>
      <c r="E15" s="16">
        <v>15010</v>
      </c>
      <c r="F15" s="16">
        <v>15010</v>
      </c>
      <c r="G15" s="16">
        <v>15000</v>
      </c>
      <c r="H15" s="16">
        <v>15010</v>
      </c>
      <c r="I15" s="16">
        <v>20010</v>
      </c>
      <c r="J15" s="16">
        <f>I15-H15</f>
        <v>5000</v>
      </c>
      <c r="K15" s="18">
        <f>(J15/H15)</f>
        <v>0.33311125916055961</v>
      </c>
      <c r="L15" s="1"/>
    </row>
    <row r="16" spans="1:12" ht="15" customHeight="1" x14ac:dyDescent="0.3">
      <c r="A16" s="14" t="s">
        <v>36</v>
      </c>
      <c r="B16" s="14" t="s">
        <v>36</v>
      </c>
      <c r="C16" s="14" t="s">
        <v>54</v>
      </c>
      <c r="D16" s="15" t="s">
        <v>55</v>
      </c>
      <c r="E16" s="16">
        <v>10</v>
      </c>
      <c r="F16" s="16">
        <v>10</v>
      </c>
      <c r="G16" s="16">
        <v>0</v>
      </c>
      <c r="H16" s="16">
        <v>10</v>
      </c>
      <c r="I16" s="16">
        <v>10</v>
      </c>
      <c r="J16" s="17"/>
      <c r="K16" s="18" t="s">
        <v>36</v>
      </c>
      <c r="L16" s="1"/>
    </row>
    <row r="17" spans="1:12" ht="15" customHeight="1" x14ac:dyDescent="0.3">
      <c r="A17" s="14" t="s">
        <v>36</v>
      </c>
      <c r="B17" s="14" t="s">
        <v>36</v>
      </c>
      <c r="C17" s="14" t="s">
        <v>191</v>
      </c>
      <c r="D17" s="15" t="s">
        <v>192</v>
      </c>
      <c r="E17" s="16">
        <v>15000</v>
      </c>
      <c r="F17" s="16">
        <v>15000</v>
      </c>
      <c r="G17" s="16">
        <v>15000</v>
      </c>
      <c r="H17" s="16">
        <v>15000</v>
      </c>
      <c r="I17" s="16">
        <v>20000</v>
      </c>
      <c r="J17" s="16">
        <f>I17-H17</f>
        <v>5000</v>
      </c>
      <c r="K17" s="18">
        <f>(J17/H17)</f>
        <v>0.33333333333333331</v>
      </c>
      <c r="L17" s="1"/>
    </row>
    <row r="18" spans="1:12" ht="15" customHeight="1" x14ac:dyDescent="0.3">
      <c r="A18" s="14" t="s">
        <v>36</v>
      </c>
      <c r="B18" s="14" t="s">
        <v>45</v>
      </c>
      <c r="C18" s="14" t="s">
        <v>36</v>
      </c>
      <c r="D18" s="15" t="s">
        <v>68</v>
      </c>
      <c r="E18" s="16">
        <v>8000</v>
      </c>
      <c r="F18" s="16">
        <v>8000</v>
      </c>
      <c r="G18" s="16">
        <v>4000</v>
      </c>
      <c r="H18" s="16">
        <v>8000</v>
      </c>
      <c r="I18" s="16">
        <v>10000</v>
      </c>
      <c r="J18" s="16">
        <f>I18-H18</f>
        <v>2000</v>
      </c>
      <c r="K18" s="18">
        <f>(J18/H18)</f>
        <v>0.25</v>
      </c>
      <c r="L18" s="1"/>
    </row>
    <row r="19" spans="1:12" ht="15" customHeight="1" x14ac:dyDescent="0.3">
      <c r="A19" s="14" t="s">
        <v>36</v>
      </c>
      <c r="B19" s="14" t="s">
        <v>36</v>
      </c>
      <c r="C19" s="14" t="s">
        <v>193</v>
      </c>
      <c r="D19" s="15" t="s">
        <v>169</v>
      </c>
      <c r="E19" s="16">
        <v>8000</v>
      </c>
      <c r="F19" s="16">
        <v>8000</v>
      </c>
      <c r="G19" s="16">
        <v>4000</v>
      </c>
      <c r="H19" s="16">
        <v>8000</v>
      </c>
      <c r="I19" s="16">
        <v>10000</v>
      </c>
      <c r="J19" s="16">
        <f>I19-H19</f>
        <v>2000</v>
      </c>
      <c r="K19" s="18">
        <f>(J19/H19)</f>
        <v>0.25</v>
      </c>
      <c r="L19" s="1"/>
    </row>
    <row r="20" spans="1:12" ht="15" customHeight="1" x14ac:dyDescent="0.3">
      <c r="A20" s="14" t="s">
        <v>36</v>
      </c>
      <c r="B20" s="14" t="s">
        <v>122</v>
      </c>
      <c r="C20" s="14" t="s">
        <v>36</v>
      </c>
      <c r="D20" s="15" t="s">
        <v>123</v>
      </c>
      <c r="E20" s="16">
        <v>231</v>
      </c>
      <c r="F20" s="16">
        <v>231</v>
      </c>
      <c r="G20" s="16">
        <v>231</v>
      </c>
      <c r="H20" s="16">
        <v>231</v>
      </c>
      <c r="I20" s="16">
        <v>231</v>
      </c>
      <c r="J20" s="17"/>
      <c r="K20" s="18" t="s">
        <v>36</v>
      </c>
      <c r="L20" s="1"/>
    </row>
    <row r="21" spans="1:12" ht="15" customHeight="1" x14ac:dyDescent="0.3">
      <c r="A21" s="14" t="s">
        <v>36</v>
      </c>
      <c r="B21" s="14" t="s">
        <v>36</v>
      </c>
      <c r="C21" s="14" t="s">
        <v>124</v>
      </c>
      <c r="D21" s="15" t="s">
        <v>125</v>
      </c>
      <c r="E21" s="16">
        <v>231</v>
      </c>
      <c r="F21" s="16">
        <v>231</v>
      </c>
      <c r="G21" s="16">
        <v>231</v>
      </c>
      <c r="H21" s="16">
        <v>231</v>
      </c>
      <c r="I21" s="16">
        <v>231</v>
      </c>
      <c r="J21" s="17"/>
      <c r="K21" s="18" t="s">
        <v>36</v>
      </c>
      <c r="L21" s="1"/>
    </row>
    <row r="22" spans="1:12" ht="15" customHeight="1" x14ac:dyDescent="0.3">
      <c r="A22" s="14" t="s">
        <v>133</v>
      </c>
      <c r="B22" s="14" t="s">
        <v>36</v>
      </c>
      <c r="C22" s="14" t="s">
        <v>36</v>
      </c>
      <c r="D22" s="15" t="s">
        <v>134</v>
      </c>
      <c r="E22" s="16">
        <v>7934593</v>
      </c>
      <c r="F22" s="16">
        <v>8041593</v>
      </c>
      <c r="G22" s="16">
        <v>452465</v>
      </c>
      <c r="H22" s="16">
        <v>7934593</v>
      </c>
      <c r="I22" s="16">
        <v>9403865</v>
      </c>
      <c r="J22" s="16">
        <f>I22-H22</f>
        <v>1469272</v>
      </c>
      <c r="K22" s="18">
        <f>(J22/H22)</f>
        <v>0.18517295089993904</v>
      </c>
      <c r="L22" s="1"/>
    </row>
    <row r="23" spans="1:12" ht="15" customHeight="1" x14ac:dyDescent="0.3">
      <c r="A23" s="14" t="s">
        <v>36</v>
      </c>
      <c r="B23" s="14" t="s">
        <v>11</v>
      </c>
      <c r="C23" s="14" t="s">
        <v>36</v>
      </c>
      <c r="D23" s="15" t="s">
        <v>135</v>
      </c>
      <c r="E23" s="16">
        <v>7818521</v>
      </c>
      <c r="F23" s="16">
        <v>7803521</v>
      </c>
      <c r="G23" s="16">
        <v>-287821</v>
      </c>
      <c r="H23" s="16">
        <v>7818521</v>
      </c>
      <c r="I23" s="16">
        <v>9287793</v>
      </c>
      <c r="J23" s="16">
        <f>I23-H23</f>
        <v>1469272</v>
      </c>
      <c r="K23" s="18">
        <f>(J23/H23)</f>
        <v>0.18792198677985261</v>
      </c>
      <c r="L23" s="1"/>
    </row>
    <row r="24" spans="1:12" ht="15" customHeight="1" x14ac:dyDescent="0.3">
      <c r="A24" s="14" t="s">
        <v>36</v>
      </c>
      <c r="B24" s="14" t="s">
        <v>45</v>
      </c>
      <c r="C24" s="14" t="s">
        <v>36</v>
      </c>
      <c r="D24" s="15" t="s">
        <v>136</v>
      </c>
      <c r="E24" s="16">
        <v>116062</v>
      </c>
      <c r="F24" s="16">
        <v>238062</v>
      </c>
      <c r="G24" s="16">
        <v>740286</v>
      </c>
      <c r="H24" s="16">
        <v>116062</v>
      </c>
      <c r="I24" s="16">
        <v>116062</v>
      </c>
      <c r="J24" s="17"/>
      <c r="K24" s="18" t="s">
        <v>36</v>
      </c>
      <c r="L24" s="1"/>
    </row>
    <row r="25" spans="1:12" ht="15" customHeight="1" x14ac:dyDescent="0.3">
      <c r="A25" s="14" t="s">
        <v>36</v>
      </c>
      <c r="B25" s="14" t="s">
        <v>139</v>
      </c>
      <c r="C25" s="14" t="s">
        <v>36</v>
      </c>
      <c r="D25" s="15" t="s">
        <v>140</v>
      </c>
      <c r="E25" s="16">
        <v>10</v>
      </c>
      <c r="F25" s="16">
        <v>10</v>
      </c>
      <c r="G25" s="16">
        <v>0</v>
      </c>
      <c r="H25" s="16">
        <v>10</v>
      </c>
      <c r="I25" s="16">
        <v>10</v>
      </c>
      <c r="J25" s="17"/>
      <c r="K25" s="18" t="s">
        <v>36</v>
      </c>
      <c r="L25" s="1"/>
    </row>
    <row r="26" spans="1:12" ht="15" customHeight="1" x14ac:dyDescent="0.3">
      <c r="A26" s="14" t="s">
        <v>143</v>
      </c>
      <c r="B26" s="14" t="s">
        <v>36</v>
      </c>
      <c r="C26" s="14" t="s">
        <v>36</v>
      </c>
      <c r="D26" s="15" t="s">
        <v>144</v>
      </c>
      <c r="E26" s="16">
        <v>800030</v>
      </c>
      <c r="F26" s="16">
        <v>800030</v>
      </c>
      <c r="G26" s="16">
        <v>200000</v>
      </c>
      <c r="H26" s="16">
        <v>800030</v>
      </c>
      <c r="I26" s="16">
        <v>1213397</v>
      </c>
      <c r="J26" s="16">
        <f>I26-H26</f>
        <v>413367</v>
      </c>
      <c r="K26" s="18">
        <f>(J26/H26)</f>
        <v>0.51668937414846938</v>
      </c>
      <c r="L26" s="1"/>
    </row>
    <row r="27" spans="1:12" ht="15" customHeight="1" x14ac:dyDescent="0.3">
      <c r="A27" s="14" t="s">
        <v>36</v>
      </c>
      <c r="B27" s="14" t="s">
        <v>45</v>
      </c>
      <c r="C27" s="14" t="s">
        <v>36</v>
      </c>
      <c r="D27" s="15" t="s">
        <v>68</v>
      </c>
      <c r="E27" s="16">
        <v>800030</v>
      </c>
      <c r="F27" s="16">
        <v>800030</v>
      </c>
      <c r="G27" s="16">
        <v>200000</v>
      </c>
      <c r="H27" s="16">
        <v>800030</v>
      </c>
      <c r="I27" s="16">
        <v>1213397</v>
      </c>
      <c r="J27" s="16">
        <f>I27-H27</f>
        <v>413367</v>
      </c>
      <c r="K27" s="18">
        <f>(J27/H27)</f>
        <v>0.51668937414846938</v>
      </c>
      <c r="L27" s="1"/>
    </row>
    <row r="28" spans="1:12" ht="15" customHeight="1" x14ac:dyDescent="0.3">
      <c r="A28" s="14" t="s">
        <v>36</v>
      </c>
      <c r="B28" s="14" t="s">
        <v>36</v>
      </c>
      <c r="C28" s="14" t="s">
        <v>194</v>
      </c>
      <c r="D28" s="15" t="s">
        <v>195</v>
      </c>
      <c r="E28" s="16">
        <v>10</v>
      </c>
      <c r="F28" s="16">
        <v>10</v>
      </c>
      <c r="G28" s="16">
        <v>0</v>
      </c>
      <c r="H28" s="16">
        <v>10</v>
      </c>
      <c r="I28" s="16">
        <v>10</v>
      </c>
      <c r="J28" s="17"/>
      <c r="K28" s="18" t="s">
        <v>36</v>
      </c>
      <c r="L28" s="1"/>
    </row>
    <row r="29" spans="1:12" ht="15" customHeight="1" x14ac:dyDescent="0.3">
      <c r="A29" s="14" t="s">
        <v>36</v>
      </c>
      <c r="B29" s="14" t="s">
        <v>36</v>
      </c>
      <c r="C29" s="14" t="s">
        <v>196</v>
      </c>
      <c r="D29" s="15" t="s">
        <v>197</v>
      </c>
      <c r="E29" s="16">
        <v>10</v>
      </c>
      <c r="F29" s="16">
        <v>10</v>
      </c>
      <c r="G29" s="16">
        <v>0</v>
      </c>
      <c r="H29" s="16">
        <v>10</v>
      </c>
      <c r="I29" s="16">
        <v>10</v>
      </c>
      <c r="J29" s="17"/>
      <c r="K29" s="18" t="s">
        <v>36</v>
      </c>
      <c r="L29" s="1"/>
    </row>
    <row r="30" spans="1:12" ht="15" customHeight="1" x14ac:dyDescent="0.3">
      <c r="A30" s="14" t="s">
        <v>36</v>
      </c>
      <c r="B30" s="14" t="s">
        <v>36</v>
      </c>
      <c r="C30" s="14" t="s">
        <v>92</v>
      </c>
      <c r="D30" s="15" t="s">
        <v>159</v>
      </c>
      <c r="E30" s="16">
        <v>10</v>
      </c>
      <c r="F30" s="16">
        <v>10</v>
      </c>
      <c r="G30" s="16">
        <v>0</v>
      </c>
      <c r="H30" s="16">
        <v>10</v>
      </c>
      <c r="I30" s="16">
        <v>10</v>
      </c>
      <c r="J30" s="17"/>
      <c r="K30" s="18" t="s">
        <v>36</v>
      </c>
      <c r="L30" s="1"/>
    </row>
    <row r="31" spans="1:12" ht="27" customHeight="1" x14ac:dyDescent="0.3">
      <c r="A31" s="14" t="s">
        <v>36</v>
      </c>
      <c r="B31" s="14" t="s">
        <v>36</v>
      </c>
      <c r="C31" s="14" t="s">
        <v>160</v>
      </c>
      <c r="D31" s="15" t="s">
        <v>161</v>
      </c>
      <c r="E31" s="16">
        <v>0</v>
      </c>
      <c r="F31" s="16">
        <v>0</v>
      </c>
      <c r="G31" s="16">
        <v>0</v>
      </c>
      <c r="H31" s="16">
        <v>0</v>
      </c>
      <c r="I31" s="16">
        <v>488367</v>
      </c>
      <c r="J31" s="16">
        <f>I31-H31</f>
        <v>488367</v>
      </c>
      <c r="K31" s="18" t="s">
        <v>36</v>
      </c>
      <c r="L31" s="1"/>
    </row>
    <row r="32" spans="1:12" ht="15" customHeight="1" x14ac:dyDescent="0.3">
      <c r="A32" s="14" t="s">
        <v>36</v>
      </c>
      <c r="B32" s="14" t="s">
        <v>36</v>
      </c>
      <c r="C32" s="14" t="s">
        <v>168</v>
      </c>
      <c r="D32" s="15" t="s">
        <v>169</v>
      </c>
      <c r="E32" s="16">
        <v>800000</v>
      </c>
      <c r="F32" s="16">
        <v>800000</v>
      </c>
      <c r="G32" s="16">
        <v>200000</v>
      </c>
      <c r="H32" s="16">
        <v>800000</v>
      </c>
      <c r="I32" s="16">
        <v>725000</v>
      </c>
      <c r="J32" s="16">
        <f>I32-H32</f>
        <v>-75000</v>
      </c>
      <c r="K32" s="18">
        <f>(J32/H32)</f>
        <v>-9.375E-2</v>
      </c>
      <c r="L32" s="1"/>
    </row>
    <row r="33" spans="1:12" ht="15" customHeight="1" x14ac:dyDescent="0.3">
      <c r="A33" s="14" t="s">
        <v>183</v>
      </c>
      <c r="B33" s="14" t="s">
        <v>36</v>
      </c>
      <c r="C33" s="14" t="s">
        <v>36</v>
      </c>
      <c r="D33" s="15" t="s">
        <v>184</v>
      </c>
      <c r="E33" s="16">
        <v>2000</v>
      </c>
      <c r="F33" s="16">
        <v>2000</v>
      </c>
      <c r="G33" s="16">
        <v>0</v>
      </c>
      <c r="H33" s="16">
        <v>2000</v>
      </c>
      <c r="I33" s="16">
        <v>2000</v>
      </c>
      <c r="J33" s="17"/>
      <c r="K33" s="18" t="s">
        <v>36</v>
      </c>
      <c r="L33" s="1"/>
    </row>
    <row r="34" spans="1:12" ht="15" customHeight="1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"/>
    </row>
    <row r="35" spans="1:12" ht="15" customHeight="1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"/>
    </row>
    <row r="36" spans="1:12" ht="8.4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" customHeight="1" x14ac:dyDescent="0.3">
      <c r="A37" s="42" t="s">
        <v>185</v>
      </c>
      <c r="B37" s="43"/>
      <c r="C37" s="43"/>
      <c r="D37" s="43"/>
      <c r="E37" s="20">
        <v>823281</v>
      </c>
      <c r="F37" s="20">
        <v>823281</v>
      </c>
      <c r="G37" s="20">
        <v>251134</v>
      </c>
      <c r="H37" s="20">
        <v>823281</v>
      </c>
      <c r="I37" s="20">
        <v>1243648</v>
      </c>
      <c r="J37" s="20">
        <v>420367</v>
      </c>
      <c r="K37" s="21">
        <v>0.51059966159792347</v>
      </c>
      <c r="L37" s="1"/>
    </row>
    <row r="38" spans="1:12" ht="15" customHeight="1" x14ac:dyDescent="0.3">
      <c r="A38" s="44" t="s">
        <v>186</v>
      </c>
      <c r="B38" s="45"/>
      <c r="C38" s="45"/>
      <c r="D38" s="45"/>
      <c r="E38" s="45"/>
      <c r="F38" s="45"/>
      <c r="G38" s="45"/>
      <c r="H38" s="45"/>
      <c r="I38" s="45"/>
      <c r="J38" s="1"/>
      <c r="K38" s="1"/>
      <c r="L38" s="1"/>
    </row>
    <row r="39" spans="1:12" ht="4.9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17">
    <mergeCell ref="J10:J11"/>
    <mergeCell ref="K10:K11"/>
    <mergeCell ref="A37:D37"/>
    <mergeCell ref="A38:I3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cuadro Comparativo analitico</vt:lpstr>
      <vt:lpstr>cuadro Comparativo analitico 2</vt:lpstr>
      <vt:lpstr>'cuadro Comparativo analitico'!Área_de_impresión</vt:lpstr>
      <vt:lpstr>'cuadro Comparativo analitico 2'!Área_de_impresión</vt:lpstr>
      <vt:lpstr>JR_PAGE_ANCHOR_0_1</vt:lpstr>
      <vt:lpstr>JR_PAGE_ANCHOR_1_1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2024-09-27T16:09:22Z</dcterms:created>
  <dcterms:modified xsi:type="dcterms:W3CDTF">2024-09-27T20:07:03Z</dcterms:modified>
</cp:coreProperties>
</file>