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202300"/>
  <xr:revisionPtr revIDLastSave="0" documentId="13_ncr:1_{24B93004-75FB-4768-919A-54A32F989C7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analitico'!$A$1:$L$38</definedName>
    <definedName name="JR_PAGE_ANCHOR_0_1">'cuadro Comparativo analitico'!$A$1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1" l="1"/>
  <c r="J32" i="1"/>
  <c r="J30" i="1"/>
  <c r="J29" i="1"/>
  <c r="J28" i="1"/>
  <c r="K28" i="1" s="1"/>
  <c r="J27" i="1"/>
  <c r="K27" i="1" s="1"/>
  <c r="J26" i="1"/>
  <c r="K26" i="1" s="1"/>
  <c r="J23" i="1"/>
  <c r="K23" i="1" s="1"/>
  <c r="J22" i="1"/>
  <c r="K22" i="1" s="1"/>
  <c r="J21" i="1"/>
  <c r="K21" i="1" s="1"/>
  <c r="J20" i="1"/>
  <c r="K20" i="1" s="1"/>
  <c r="J19" i="1"/>
  <c r="K19" i="1" s="1"/>
  <c r="J18" i="1"/>
  <c r="K18" i="1" s="1"/>
  <c r="J17" i="1"/>
  <c r="K17" i="1" s="1"/>
  <c r="J16" i="1"/>
  <c r="K16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<sst xmlns="http://schemas.openxmlformats.org/spreadsheetml/2006/main" count="134" uniqueCount="71">
  <si>
    <r>
      <rPr>
        <b/>
        <sz val="12"/>
        <rFont val="Times New Roman"/>
        <family val="1"/>
      </rPr>
      <t>PROYECTO DE LEY DE PRESUPUESTOS PARA EL AÑO 2025</t>
    </r>
  </si>
  <si>
    <r>
      <rPr>
        <b/>
        <sz val="12"/>
        <rFont val="Times New Roman"/>
        <family val="1"/>
      </rPr>
      <t>CUADRO COMPARATIVO ANALITICO AÑOS 2024 - 2025</t>
    </r>
  </si>
  <si>
    <r>
      <rPr>
        <b/>
        <sz val="10"/>
        <rFont val="Times New Roman"/>
        <family val="1"/>
      </rPr>
      <t>Moneda Nacional</t>
    </r>
  </si>
  <si>
    <r>
      <rPr>
        <sz val="10"/>
        <rFont val="Times New Roman"/>
        <family val="1"/>
      </rPr>
      <t xml:space="preserve">       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</si>
  <si>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</si>
  <si>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>MINISTERIO DE LA MUJER Y LA EQUIDAD DE GÉNERO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</si>
  <si>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</si>
  <si>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27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</si>
  <si>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</si>
  <si>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>SERVICIO NACIONAL DE LA MUJER Y LA EQUIDAD DE GÉNERO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</si>
  <si>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</si>
  <si>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</si>
  <si>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</si>
  <si>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MUJER Y TRABAJO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</si>
  <si>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</si>
  <si>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Miles de $</t>
    </r>
  </si>
  <si>
    <r>
      <rPr>
        <b/>
        <sz val="10"/>
        <rFont val="Times New Roman"/>
        <family val="1"/>
      </rPr>
      <t>Subt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</si>
  <si>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</si>
  <si>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</si>
  <si>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</si>
  <si>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</si>
  <si>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</si>
  <si>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</si>
  <si>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</si>
  <si>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</si>
  <si>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</si>
  <si>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</si>
  <si>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LEY DE PPTOS AÑO 2024  (Inicial + Reajuste + Leyes Especiales)</t>
    </r>
  </si>
  <si>
    <r>
      <rPr>
        <b/>
        <sz val="10"/>
        <rFont val="Times New Roman"/>
        <family val="1"/>
      </rPr>
      <t>PRESUPUESTO VIGENTE AÑO 2024 A AGOSTO</t>
    </r>
  </si>
  <si>
    <r>
      <rPr>
        <b/>
        <sz val="10"/>
        <rFont val="Times New Roman"/>
        <family val="1"/>
      </rPr>
      <t>EJECUCIÓN AÑO 2024 AL 31 DE AGOSTO</t>
    </r>
  </si>
  <si>
    <r>
      <rPr>
        <b/>
        <sz val="10"/>
        <rFont val="Times New Roman"/>
        <family val="1"/>
      </rPr>
      <t>LEY DE PPTOS AÑO 2024 (Inicial + Reajuste + Leyes Especiales)</t>
    </r>
  </si>
  <si>
    <r>
      <rPr>
        <b/>
        <sz val="10"/>
        <rFont val="Times New Roman"/>
        <family val="1"/>
      </rPr>
      <t>PROYECTO DE LEY DE PRESUPUESTOS AÑO 2025</t>
    </r>
  </si>
  <si>
    <r>
      <rPr>
        <b/>
        <sz val="10"/>
        <rFont val="Times New Roman"/>
        <family val="1"/>
      </rPr>
      <t>(En $ de 2024)</t>
    </r>
  </si>
  <si>
    <r>
      <rPr>
        <b/>
        <sz val="10"/>
        <rFont val="Times New Roman"/>
        <family val="1"/>
      </rPr>
      <t>(En $ de 2025)</t>
    </r>
  </si>
  <si>
    <t/>
  </si>
  <si>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</si>
  <si>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1"/>
        <rFont val="Times New Roman"/>
        <family val="1"/>
      </rPr>
      <t>INGRESOS</t>
    </r>
  </si>
  <si>
    <r>
      <rPr>
        <sz val="11"/>
        <rFont val="Times New Roman"/>
        <family val="1"/>
      </rPr>
      <t>09</t>
    </r>
  </si>
  <si>
    <r>
      <rPr>
        <sz val="11"/>
        <rFont val="Times New Roman"/>
        <family val="1"/>
      </rPr>
      <t>APORTE FISCAL</t>
    </r>
  </si>
  <si>
    <r>
      <rPr>
        <sz val="11"/>
        <rFont val="Times New Roman"/>
        <family val="1"/>
      </rPr>
      <t>01</t>
    </r>
  </si>
  <si>
    <r>
      <rPr>
        <sz val="11"/>
        <rFont val="Times New Roman"/>
        <family val="1"/>
      </rPr>
      <t>Libre</t>
    </r>
  </si>
  <si>
    <r>
      <rPr>
        <sz val="11"/>
        <rFont val="Times New Roman"/>
        <family val="1"/>
      </rPr>
      <t>15</t>
    </r>
  </si>
  <si>
    <r>
      <rPr>
        <sz val="11"/>
        <rFont val="Times New Roman"/>
        <family val="1"/>
      </rPr>
      <t>SALDO INICIAL DE CAJA</t>
    </r>
  </si>
  <si>
    <r>
      <rPr>
        <b/>
        <sz val="11"/>
        <rFont val="Times New Roman"/>
        <family val="1"/>
      </rPr>
      <t>GASTOS</t>
    </r>
  </si>
  <si>
    <r>
      <rPr>
        <sz val="11"/>
        <rFont val="Times New Roman"/>
        <family val="1"/>
      </rPr>
      <t>21</t>
    </r>
  </si>
  <si>
    <r>
      <rPr>
        <sz val="11"/>
        <rFont val="Times New Roman"/>
        <family val="1"/>
      </rPr>
      <t>GASTOS EN PERSONAL</t>
    </r>
  </si>
  <si>
    <r>
      <rPr>
        <sz val="11"/>
        <rFont val="Times New Roman"/>
        <family val="1"/>
      </rPr>
      <t>22</t>
    </r>
  </si>
  <si>
    <r>
      <rPr>
        <sz val="11"/>
        <rFont val="Times New Roman"/>
        <family val="1"/>
      </rPr>
      <t>BIENES Y SERVICIOS DE CONSUMO</t>
    </r>
  </si>
  <si>
    <r>
      <rPr>
        <sz val="11"/>
        <rFont val="Times New Roman"/>
        <family val="1"/>
      </rPr>
      <t>24</t>
    </r>
  </si>
  <si>
    <r>
      <rPr>
        <sz val="11"/>
        <rFont val="Times New Roman"/>
        <family val="1"/>
      </rPr>
      <t>TRANSFERENCIAS CORRIENTES</t>
    </r>
  </si>
  <si>
    <r>
      <rPr>
        <sz val="11"/>
        <rFont val="Times New Roman"/>
        <family val="1"/>
      </rPr>
      <t>Al Sector Privado</t>
    </r>
  </si>
  <si>
    <r>
      <rPr>
        <sz val="11"/>
        <rFont val="Times New Roman"/>
        <family val="1"/>
      </rPr>
      <t>003</t>
    </r>
  </si>
  <si>
    <r>
      <rPr>
        <sz val="11"/>
        <rFont val="Times New Roman"/>
        <family val="1"/>
      </rPr>
      <t>Mujeres Jefas de Hogar</t>
    </r>
  </si>
  <si>
    <r>
      <rPr>
        <sz val="11"/>
        <rFont val="Times New Roman"/>
        <family val="1"/>
      </rPr>
      <t>005</t>
    </r>
  </si>
  <si>
    <r>
      <rPr>
        <sz val="11"/>
        <rFont val="Times New Roman"/>
        <family val="1"/>
      </rPr>
      <t>Programa 4 a 7</t>
    </r>
  </si>
  <si>
    <r>
      <rPr>
        <sz val="11"/>
        <rFont val="Times New Roman"/>
        <family val="1"/>
      </rPr>
      <t>006</t>
    </r>
  </si>
  <si>
    <r>
      <rPr>
        <sz val="11"/>
        <rFont val="Times New Roman"/>
        <family val="1"/>
      </rPr>
      <t>Mujer Emprende</t>
    </r>
  </si>
  <si>
    <r>
      <rPr>
        <sz val="11"/>
        <rFont val="Times New Roman"/>
        <family val="1"/>
      </rPr>
      <t>02</t>
    </r>
  </si>
  <si>
    <r>
      <rPr>
        <sz val="11"/>
        <rFont val="Times New Roman"/>
        <family val="1"/>
      </rPr>
      <t>Al Gobierno Central</t>
    </r>
  </si>
  <si>
    <r>
      <rPr>
        <sz val="11"/>
        <rFont val="Times New Roman"/>
        <family val="1"/>
      </rPr>
      <t>Mujer y Trabajo - Abeja Emprende</t>
    </r>
  </si>
  <si>
    <r>
      <rPr>
        <sz val="11"/>
        <rFont val="Times New Roman"/>
        <family val="1"/>
      </rPr>
      <t>03</t>
    </r>
  </si>
  <si>
    <r>
      <rPr>
        <sz val="11"/>
        <rFont val="Times New Roman"/>
        <family val="1"/>
      </rPr>
      <t>A Otras Entidades Públicas</t>
    </r>
  </si>
  <si>
    <r>
      <rPr>
        <sz val="11"/>
        <rFont val="Times New Roman"/>
        <family val="1"/>
      </rPr>
      <t>08</t>
    </r>
  </si>
  <si>
    <r>
      <rPr>
        <sz val="11"/>
        <rFont val="Times New Roman"/>
        <family val="1"/>
      </rPr>
      <t>A Instituciones Privadas Ejecutoras de Políticas Públicas</t>
    </r>
  </si>
  <si>
    <r>
      <rPr>
        <sz val="11"/>
        <rFont val="Times New Roman"/>
        <family val="1"/>
      </rPr>
      <t>34</t>
    </r>
  </si>
  <si>
    <r>
      <rPr>
        <sz val="11"/>
        <rFont val="Times New Roman"/>
        <family val="1"/>
      </rPr>
      <t>SERVICIO DE LA DEUDA</t>
    </r>
  </si>
  <si>
    <r>
      <rPr>
        <sz val="11"/>
        <rFont val="Times New Roman"/>
        <family val="1"/>
      </rPr>
      <t>07</t>
    </r>
  </si>
  <si>
    <r>
      <rPr>
        <sz val="11"/>
        <rFont val="Times New Roman"/>
        <family val="1"/>
      </rPr>
      <t>Deuda Flotante</t>
    </r>
  </si>
  <si>
    <r>
      <rPr>
        <b/>
        <sz val="11"/>
        <rFont val="Times New Roman"/>
        <family val="1"/>
      </rPr>
      <t>Gasto Estado de Operaciones*</t>
    </r>
  </si>
  <si>
    <t>Variación 
monto M$
 (5) - (4)</t>
  </si>
  <si>
    <t xml:space="preserve">   Variación
 %   
 (6) / (4)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</si>
</sst>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13" x14ac:knownFonts="1">
    <font>
      <sz val="11"/>
      <color theme="1"/>
      <name val="Aptos Narrow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sz val="11"/>
      <color rgb="FF000000"/>
      <name val="Times New Roman"/>
      <family val="2"/>
    </font>
    <font>
      <b/>
      <sz val="11"/>
      <color rgb="FF000000"/>
      <name val="Times New Roman"/>
      <family val="2"/>
    </font>
    <font>
      <b/>
      <sz val="11"/>
      <name val="Times New Roman"/>
      <family val="1"/>
    </font>
    <font>
      <sz val="11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9" fillId="29" borderId="8" xfId="0" applyFont="1" applyFill="1" applyBorder="1" applyAlignment="1">
      <alignment horizontal="center" vertical="top" wrapText="1"/>
    </xf>
    <xf numFmtId="0" fontId="10" fillId="30" borderId="8" xfId="0" applyFont="1" applyFill="1" applyBorder="1" applyAlignment="1">
      <alignment horizontal="left" vertical="top" wrapText="1"/>
    </xf>
    <xf numFmtId="3" fontId="10" fillId="31" borderId="8" xfId="0" applyNumberFormat="1" applyFont="1" applyFill="1" applyBorder="1" applyAlignment="1">
      <alignment horizontal="right" vertical="top" wrapText="1"/>
    </xf>
    <xf numFmtId="164" fontId="10" fillId="32" borderId="8" xfId="0" applyNumberFormat="1" applyFont="1" applyFill="1" applyBorder="1" applyAlignment="1">
      <alignment horizontal="right" vertical="top" wrapText="1"/>
    </xf>
    <xf numFmtId="0" fontId="9" fillId="33" borderId="12" xfId="0" applyFont="1" applyFill="1" applyBorder="1" applyAlignment="1">
      <alignment horizontal="center" vertical="top" wrapText="1"/>
    </xf>
    <xf numFmtId="0" fontId="9" fillId="34" borderId="12" xfId="0" applyFont="1" applyFill="1" applyBorder="1" applyAlignment="1">
      <alignment horizontal="left" vertical="top" wrapText="1"/>
    </xf>
    <xf numFmtId="3" fontId="9" fillId="35" borderId="12" xfId="0" applyNumberFormat="1" applyFont="1" applyFill="1" applyBorder="1" applyAlignment="1">
      <alignment horizontal="right" vertical="top" wrapText="1"/>
    </xf>
    <xf numFmtId="164" fontId="9" fillId="36" borderId="12" xfId="0" applyNumberFormat="1" applyFont="1" applyFill="1" applyBorder="1" applyAlignment="1">
      <alignment horizontal="right" vertical="top" wrapText="1"/>
    </xf>
    <xf numFmtId="0" fontId="0" fillId="37" borderId="12" xfId="0" applyFill="1" applyBorder="1" applyAlignment="1" applyProtection="1">
      <alignment wrapText="1"/>
      <protection locked="0"/>
    </xf>
    <xf numFmtId="0" fontId="0" fillId="38" borderId="13" xfId="0" applyFill="1" applyBorder="1" applyAlignment="1" applyProtection="1">
      <alignment wrapText="1"/>
      <protection locked="0"/>
    </xf>
    <xf numFmtId="3" fontId="10" fillId="41" borderId="9" xfId="0" applyNumberFormat="1" applyFont="1" applyFill="1" applyBorder="1" applyAlignment="1">
      <alignment horizontal="right" vertical="center" wrapText="1"/>
    </xf>
    <xf numFmtId="164" fontId="10" fillId="42" borderId="9" xfId="0" applyNumberFormat="1" applyFont="1" applyFill="1" applyBorder="1" applyAlignment="1">
      <alignment horizontal="right" vertical="center" wrapText="1"/>
    </xf>
    <xf numFmtId="0" fontId="0" fillId="45" borderId="0" xfId="0" applyFill="1"/>
    <xf numFmtId="0" fontId="6" fillId="44" borderId="11" xfId="0" applyFont="1" applyFill="1" applyBorder="1" applyAlignment="1">
      <alignment horizontal="center" vertical="center" wrapText="1"/>
    </xf>
    <xf numFmtId="0" fontId="2" fillId="44" borderId="11" xfId="0" applyFont="1" applyFill="1" applyBorder="1" applyAlignment="1" applyProtection="1">
      <alignment horizontal="center" vertical="center" wrapText="1"/>
      <protection locked="0"/>
    </xf>
    <xf numFmtId="0" fontId="10" fillId="39" borderId="9" xfId="0" applyFont="1" applyFill="1" applyBorder="1" applyAlignment="1">
      <alignment horizontal="left" vertical="top" wrapText="1"/>
    </xf>
    <xf numFmtId="0" fontId="10" fillId="40" borderId="9" xfId="0" applyFont="1" applyFill="1" applyBorder="1" applyAlignment="1" applyProtection="1">
      <alignment horizontal="left" vertical="top" wrapText="1"/>
      <protection locked="0"/>
    </xf>
    <xf numFmtId="0" fontId="4" fillId="43" borderId="1" xfId="0" applyFont="1" applyFill="1" applyBorder="1" applyAlignment="1">
      <alignment horizontal="left" wrapText="1"/>
    </xf>
    <xf numFmtId="0" fontId="4" fillId="44" borderId="1" xfId="0" applyFont="1" applyFill="1" applyBorder="1" applyAlignment="1" applyProtection="1">
      <alignment horizontal="left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N46"/>
  <sheetViews>
    <sheetView tabSelected="1" workbookViewId="0">
      <selection activeCell="P13" sqref="P13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1" customWidth="1"/>
    <col min="5" max="5" width="16.7109375" customWidth="1"/>
    <col min="6" max="6" width="16.28515625" customWidth="1"/>
    <col min="7" max="7" width="15.42578125" customWidth="1"/>
    <col min="8" max="8" width="16.7109375" customWidth="1"/>
    <col min="9" max="9" width="15.7109375" customWidth="1"/>
    <col min="10" max="10" width="11.28515625" customWidth="1"/>
    <col min="11" max="11" width="11.7109375" customWidth="1"/>
    <col min="12" max="12" width="5.42578125" customWidth="1"/>
  </cols>
  <sheetData>
    <row r="1" spans="1:14" ht="17.100000000000001" customHeight="1" x14ac:dyDescent="0.25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1"/>
      <c r="K1" s="1"/>
      <c r="L1" s="1"/>
      <c r="M1" s="22"/>
      <c r="N1" s="22"/>
    </row>
    <row r="2" spans="1:14" ht="17.100000000000001" customHeight="1" x14ac:dyDescent="0.25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1"/>
      <c r="K2" s="1"/>
      <c r="L2" s="1"/>
      <c r="M2" s="22"/>
      <c r="N2" s="22"/>
    </row>
    <row r="3" spans="1:14" ht="15" customHeight="1" x14ac:dyDescent="0.2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1"/>
      <c r="K3" s="1"/>
      <c r="L3" s="1"/>
      <c r="M3" s="22"/>
      <c r="N3" s="22"/>
    </row>
    <row r="4" spans="1:14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  <c r="M4" s="22"/>
      <c r="N4" s="22"/>
    </row>
    <row r="5" spans="1:14" ht="15" customHeight="1" x14ac:dyDescent="0.25">
      <c r="A5" s="43" t="s">
        <v>4</v>
      </c>
      <c r="B5" s="44"/>
      <c r="C5" s="45" t="s">
        <v>5</v>
      </c>
      <c r="D5" s="46"/>
      <c r="E5" s="46"/>
      <c r="F5" s="46"/>
      <c r="G5" s="1"/>
      <c r="H5" s="2" t="s">
        <v>6</v>
      </c>
      <c r="I5" s="2" t="s">
        <v>7</v>
      </c>
      <c r="J5" s="1"/>
      <c r="K5" s="1"/>
      <c r="L5" s="1"/>
      <c r="M5" s="22"/>
      <c r="N5" s="22"/>
    </row>
    <row r="6" spans="1:14" ht="15" customHeight="1" x14ac:dyDescent="0.25">
      <c r="A6" s="29" t="s">
        <v>8</v>
      </c>
      <c r="B6" s="30"/>
      <c r="C6" s="31" t="s">
        <v>9</v>
      </c>
      <c r="D6" s="32"/>
      <c r="E6" s="32"/>
      <c r="F6" s="32"/>
      <c r="G6" s="1"/>
      <c r="H6" s="2" t="s">
        <v>10</v>
      </c>
      <c r="I6" s="2" t="s">
        <v>11</v>
      </c>
      <c r="J6" s="1"/>
      <c r="K6" s="1"/>
      <c r="L6" s="1"/>
      <c r="M6" s="22"/>
      <c r="N6" s="22"/>
    </row>
    <row r="7" spans="1:14" ht="15" customHeight="1" x14ac:dyDescent="0.25">
      <c r="A7" s="33" t="s">
        <v>12</v>
      </c>
      <c r="B7" s="34"/>
      <c r="C7" s="35" t="s">
        <v>13</v>
      </c>
      <c r="D7" s="36"/>
      <c r="E7" s="36"/>
      <c r="F7" s="36"/>
      <c r="G7" s="1"/>
      <c r="H7" s="2" t="s">
        <v>14</v>
      </c>
      <c r="I7" s="2" t="s">
        <v>11</v>
      </c>
      <c r="J7" s="1"/>
      <c r="K7" s="1"/>
      <c r="L7" s="1"/>
      <c r="M7" s="22"/>
      <c r="N7" s="22"/>
    </row>
    <row r="8" spans="1:14" ht="15" customHeight="1" x14ac:dyDescent="0.25">
      <c r="A8" s="1"/>
      <c r="B8" s="1"/>
      <c r="C8" s="1"/>
      <c r="D8" s="1"/>
      <c r="E8" s="1"/>
      <c r="F8" s="1"/>
      <c r="G8" s="3" t="s">
        <v>15</v>
      </c>
      <c r="H8" s="1"/>
      <c r="I8" s="1"/>
      <c r="J8" s="1"/>
      <c r="K8" s="1"/>
      <c r="L8" s="1"/>
      <c r="M8" s="22"/>
      <c r="N8" s="22"/>
    </row>
    <row r="9" spans="1:14" ht="15" customHeight="1" x14ac:dyDescent="0.25">
      <c r="A9" s="37" t="s">
        <v>16</v>
      </c>
      <c r="B9" s="37" t="s">
        <v>17</v>
      </c>
      <c r="C9" s="37" t="s">
        <v>18</v>
      </c>
      <c r="D9" s="37" t="s">
        <v>19</v>
      </c>
      <c r="E9" s="4" t="s">
        <v>20</v>
      </c>
      <c r="F9" s="5" t="s">
        <v>21</v>
      </c>
      <c r="G9" s="5" t="s">
        <v>22</v>
      </c>
      <c r="H9" s="5" t="s">
        <v>23</v>
      </c>
      <c r="I9" s="5" t="s">
        <v>24</v>
      </c>
      <c r="J9" s="5" t="s">
        <v>25</v>
      </c>
      <c r="K9" s="5" t="s">
        <v>26</v>
      </c>
      <c r="L9" s="1"/>
      <c r="M9" s="22"/>
      <c r="N9" s="22"/>
    </row>
    <row r="10" spans="1:14" ht="59.25" customHeight="1" x14ac:dyDescent="0.25">
      <c r="A10" s="38"/>
      <c r="B10" s="38"/>
      <c r="C10" s="38"/>
      <c r="D10" s="38"/>
      <c r="E10" s="6" t="s">
        <v>27</v>
      </c>
      <c r="F10" s="7" t="s">
        <v>28</v>
      </c>
      <c r="G10" s="7" t="s">
        <v>29</v>
      </c>
      <c r="H10" s="7" t="s">
        <v>30</v>
      </c>
      <c r="I10" s="7" t="s">
        <v>31</v>
      </c>
      <c r="J10" s="23" t="s">
        <v>69</v>
      </c>
      <c r="K10" s="23" t="s">
        <v>70</v>
      </c>
      <c r="L10" s="1"/>
      <c r="M10" s="22"/>
      <c r="N10" s="22"/>
    </row>
    <row r="11" spans="1:14" ht="18" customHeight="1" x14ac:dyDescent="0.25">
      <c r="A11" s="38"/>
      <c r="B11" s="38"/>
      <c r="C11" s="38"/>
      <c r="D11" s="38"/>
      <c r="E11" s="9" t="s">
        <v>32</v>
      </c>
      <c r="F11" s="8" t="s">
        <v>32</v>
      </c>
      <c r="G11" s="8" t="s">
        <v>32</v>
      </c>
      <c r="H11" s="8" t="s">
        <v>33</v>
      </c>
      <c r="I11" s="8" t="s">
        <v>33</v>
      </c>
      <c r="J11" s="24"/>
      <c r="K11" s="24"/>
      <c r="L11" s="1"/>
      <c r="M11" s="22"/>
      <c r="N11" s="22"/>
    </row>
    <row r="12" spans="1:14" ht="14.1" customHeight="1" x14ac:dyDescent="0.25">
      <c r="A12" s="10" t="s">
        <v>34</v>
      </c>
      <c r="B12" s="10" t="s">
        <v>34</v>
      </c>
      <c r="C12" s="10" t="s">
        <v>34</v>
      </c>
      <c r="D12" s="11" t="s">
        <v>36</v>
      </c>
      <c r="E12" s="12">
        <v>15978298</v>
      </c>
      <c r="F12" s="12">
        <v>16001178</v>
      </c>
      <c r="G12" s="12">
        <v>15872511</v>
      </c>
      <c r="H12" s="12">
        <v>16649386</v>
      </c>
      <c r="I12" s="12">
        <v>17695930</v>
      </c>
      <c r="J12" s="12">
        <f>I12-H12</f>
        <v>1046544</v>
      </c>
      <c r="K12" s="13">
        <f>(J12/H12)</f>
        <v>6.2857813495344514E-2</v>
      </c>
      <c r="L12" s="1"/>
      <c r="M12" s="22"/>
      <c r="N12" s="22"/>
    </row>
    <row r="13" spans="1:14" ht="14.1" customHeight="1" x14ac:dyDescent="0.25">
      <c r="A13" s="14" t="s">
        <v>37</v>
      </c>
      <c r="B13" s="14" t="s">
        <v>34</v>
      </c>
      <c r="C13" s="14" t="s">
        <v>34</v>
      </c>
      <c r="D13" s="15" t="s">
        <v>38</v>
      </c>
      <c r="E13" s="16">
        <v>15978288</v>
      </c>
      <c r="F13" s="16">
        <v>16001168</v>
      </c>
      <c r="G13" s="16">
        <v>15872511</v>
      </c>
      <c r="H13" s="16">
        <v>16649376</v>
      </c>
      <c r="I13" s="16">
        <v>17695920</v>
      </c>
      <c r="J13" s="16">
        <f>I13-H13</f>
        <v>1046544</v>
      </c>
      <c r="K13" s="17">
        <f>(J13/H13)</f>
        <v>6.2857851249199972E-2</v>
      </c>
      <c r="L13" s="1"/>
      <c r="M13" s="22"/>
      <c r="N13" s="22"/>
    </row>
    <row r="14" spans="1:14" ht="14.1" customHeight="1" x14ac:dyDescent="0.25">
      <c r="A14" s="14" t="s">
        <v>34</v>
      </c>
      <c r="B14" s="14" t="s">
        <v>39</v>
      </c>
      <c r="C14" s="14" t="s">
        <v>34</v>
      </c>
      <c r="D14" s="15" t="s">
        <v>40</v>
      </c>
      <c r="E14" s="16">
        <v>15978288</v>
      </c>
      <c r="F14" s="16">
        <v>16001168</v>
      </c>
      <c r="G14" s="16">
        <v>15872511</v>
      </c>
      <c r="H14" s="16">
        <v>16649376</v>
      </c>
      <c r="I14" s="16">
        <v>17695920</v>
      </c>
      <c r="J14" s="16">
        <f>I14-H14</f>
        <v>1046544</v>
      </c>
      <c r="K14" s="17">
        <f>(J14/H14)</f>
        <v>6.2857851249199972E-2</v>
      </c>
      <c r="L14" s="1"/>
      <c r="M14" s="22"/>
      <c r="N14" s="22"/>
    </row>
    <row r="15" spans="1:14" ht="14.1" customHeight="1" x14ac:dyDescent="0.25">
      <c r="A15" s="14" t="s">
        <v>41</v>
      </c>
      <c r="B15" s="14" t="s">
        <v>34</v>
      </c>
      <c r="C15" s="14" t="s">
        <v>34</v>
      </c>
      <c r="D15" s="15" t="s">
        <v>42</v>
      </c>
      <c r="E15" s="16">
        <v>10</v>
      </c>
      <c r="F15" s="16">
        <v>10</v>
      </c>
      <c r="G15" s="16">
        <v>0</v>
      </c>
      <c r="H15" s="16">
        <v>10</v>
      </c>
      <c r="I15" s="16">
        <v>10</v>
      </c>
      <c r="J15" s="18"/>
      <c r="K15" s="17" t="s">
        <v>34</v>
      </c>
      <c r="L15" s="1"/>
      <c r="M15" s="22"/>
      <c r="N15" s="22"/>
    </row>
    <row r="16" spans="1:14" ht="14.1" customHeight="1" x14ac:dyDescent="0.25">
      <c r="A16" s="10" t="s">
        <v>34</v>
      </c>
      <c r="B16" s="10" t="s">
        <v>34</v>
      </c>
      <c r="C16" s="10" t="s">
        <v>34</v>
      </c>
      <c r="D16" s="11" t="s">
        <v>43</v>
      </c>
      <c r="E16" s="12">
        <v>15978298</v>
      </c>
      <c r="F16" s="12">
        <v>16001178</v>
      </c>
      <c r="G16" s="12">
        <v>13993090</v>
      </c>
      <c r="H16" s="12">
        <v>16649386</v>
      </c>
      <c r="I16" s="12">
        <v>17695930</v>
      </c>
      <c r="J16" s="12">
        <f t="shared" ref="J16:J23" si="0">I16-H16</f>
        <v>1046544</v>
      </c>
      <c r="K16" s="13">
        <f t="shared" ref="K16:K23" si="1">(J16/H16)</f>
        <v>6.2857813495344514E-2</v>
      </c>
      <c r="L16" s="1"/>
      <c r="M16" s="22"/>
      <c r="N16" s="22"/>
    </row>
    <row r="17" spans="1:14" ht="14.1" customHeight="1" x14ac:dyDescent="0.25">
      <c r="A17" s="14" t="s">
        <v>44</v>
      </c>
      <c r="B17" s="14" t="s">
        <v>34</v>
      </c>
      <c r="C17" s="14" t="s">
        <v>34</v>
      </c>
      <c r="D17" s="15" t="s">
        <v>45</v>
      </c>
      <c r="E17" s="16">
        <v>52884</v>
      </c>
      <c r="F17" s="16">
        <v>52217</v>
      </c>
      <c r="G17" s="16">
        <v>30995</v>
      </c>
      <c r="H17" s="16">
        <v>55105</v>
      </c>
      <c r="I17" s="16">
        <v>54410</v>
      </c>
      <c r="J17" s="16">
        <f t="shared" si="0"/>
        <v>-695</v>
      </c>
      <c r="K17" s="17">
        <f t="shared" si="1"/>
        <v>-1.2612285636512113E-2</v>
      </c>
      <c r="L17" s="1"/>
      <c r="M17" s="22"/>
      <c r="N17" s="22"/>
    </row>
    <row r="18" spans="1:14" ht="14.1" customHeight="1" x14ac:dyDescent="0.25">
      <c r="A18" s="14" t="s">
        <v>46</v>
      </c>
      <c r="B18" s="14" t="s">
        <v>34</v>
      </c>
      <c r="C18" s="14" t="s">
        <v>34</v>
      </c>
      <c r="D18" s="15" t="s">
        <v>47</v>
      </c>
      <c r="E18" s="16">
        <v>140826</v>
      </c>
      <c r="F18" s="16">
        <v>140826</v>
      </c>
      <c r="G18" s="16">
        <v>29813</v>
      </c>
      <c r="H18" s="16">
        <v>146741</v>
      </c>
      <c r="I18" s="16">
        <v>146740</v>
      </c>
      <c r="J18" s="16">
        <f t="shared" si="0"/>
        <v>-1</v>
      </c>
      <c r="K18" s="17">
        <f t="shared" si="1"/>
        <v>-6.8147279901322738E-6</v>
      </c>
      <c r="L18" s="1"/>
      <c r="M18" s="22"/>
      <c r="N18" s="22"/>
    </row>
    <row r="19" spans="1:14" ht="14.1" customHeight="1" x14ac:dyDescent="0.25">
      <c r="A19" s="14" t="s">
        <v>48</v>
      </c>
      <c r="B19" s="14" t="s">
        <v>34</v>
      </c>
      <c r="C19" s="14" t="s">
        <v>34</v>
      </c>
      <c r="D19" s="15" t="s">
        <v>49</v>
      </c>
      <c r="E19" s="16">
        <v>15784578</v>
      </c>
      <c r="F19" s="16">
        <v>15784578</v>
      </c>
      <c r="G19" s="16">
        <v>13909346</v>
      </c>
      <c r="H19" s="16">
        <v>16447530</v>
      </c>
      <c r="I19" s="16">
        <v>17494770</v>
      </c>
      <c r="J19" s="16">
        <f t="shared" si="0"/>
        <v>1047240</v>
      </c>
      <c r="K19" s="17">
        <f t="shared" si="1"/>
        <v>6.3671566490530795E-2</v>
      </c>
      <c r="L19" s="1"/>
      <c r="M19" s="22"/>
      <c r="N19" s="22"/>
    </row>
    <row r="20" spans="1:14" ht="14.1" customHeight="1" x14ac:dyDescent="0.25">
      <c r="A20" s="14" t="s">
        <v>34</v>
      </c>
      <c r="B20" s="14" t="s">
        <v>39</v>
      </c>
      <c r="C20" s="14" t="s">
        <v>34</v>
      </c>
      <c r="D20" s="15" t="s">
        <v>50</v>
      </c>
      <c r="E20" s="16">
        <v>341453</v>
      </c>
      <c r="F20" s="16">
        <v>419250</v>
      </c>
      <c r="G20" s="16">
        <v>124436</v>
      </c>
      <c r="H20" s="16">
        <v>355794</v>
      </c>
      <c r="I20" s="16">
        <v>0</v>
      </c>
      <c r="J20" s="16">
        <f t="shared" si="0"/>
        <v>-355794</v>
      </c>
      <c r="K20" s="17">
        <f t="shared" si="1"/>
        <v>-1</v>
      </c>
      <c r="L20" s="1"/>
      <c r="M20" s="22"/>
      <c r="N20" s="22"/>
    </row>
    <row r="21" spans="1:14" ht="14.1" customHeight="1" x14ac:dyDescent="0.25">
      <c r="A21" s="14" t="s">
        <v>34</v>
      </c>
      <c r="B21" s="14" t="s">
        <v>34</v>
      </c>
      <c r="C21" s="14" t="s">
        <v>51</v>
      </c>
      <c r="D21" s="15" t="s">
        <v>52</v>
      </c>
      <c r="E21" s="16">
        <v>31052</v>
      </c>
      <c r="F21" s="16">
        <v>80000</v>
      </c>
      <c r="G21" s="16">
        <v>0</v>
      </c>
      <c r="H21" s="16">
        <v>32356</v>
      </c>
      <c r="I21" s="16">
        <v>0</v>
      </c>
      <c r="J21" s="16">
        <f t="shared" si="0"/>
        <v>-32356</v>
      </c>
      <c r="K21" s="17">
        <f t="shared" si="1"/>
        <v>-1</v>
      </c>
      <c r="L21" s="1"/>
      <c r="M21" s="22"/>
      <c r="N21" s="22"/>
    </row>
    <row r="22" spans="1:14" ht="14.1" customHeight="1" x14ac:dyDescent="0.25">
      <c r="A22" s="14" t="s">
        <v>34</v>
      </c>
      <c r="B22" s="14" t="s">
        <v>34</v>
      </c>
      <c r="C22" s="14" t="s">
        <v>53</v>
      </c>
      <c r="D22" s="15" t="s">
        <v>54</v>
      </c>
      <c r="E22" s="16">
        <v>41398</v>
      </c>
      <c r="F22" s="16">
        <v>111645</v>
      </c>
      <c r="G22" s="16">
        <v>70247</v>
      </c>
      <c r="H22" s="16">
        <v>43137</v>
      </c>
      <c r="I22" s="16">
        <v>0</v>
      </c>
      <c r="J22" s="16">
        <f t="shared" si="0"/>
        <v>-43137</v>
      </c>
      <c r="K22" s="17">
        <f t="shared" si="1"/>
        <v>-1</v>
      </c>
      <c r="L22" s="1"/>
      <c r="M22" s="22"/>
      <c r="N22" s="22"/>
    </row>
    <row r="23" spans="1:14" ht="14.1" customHeight="1" x14ac:dyDescent="0.25">
      <c r="A23" s="14" t="s">
        <v>34</v>
      </c>
      <c r="B23" s="14" t="s">
        <v>34</v>
      </c>
      <c r="C23" s="14" t="s">
        <v>55</v>
      </c>
      <c r="D23" s="15" t="s">
        <v>56</v>
      </c>
      <c r="E23" s="16">
        <v>269003</v>
      </c>
      <c r="F23" s="16">
        <v>269003</v>
      </c>
      <c r="G23" s="16">
        <v>54189</v>
      </c>
      <c r="H23" s="16">
        <v>280301</v>
      </c>
      <c r="I23" s="16">
        <v>0</v>
      </c>
      <c r="J23" s="16">
        <f t="shared" si="0"/>
        <v>-280301</v>
      </c>
      <c r="K23" s="17">
        <f t="shared" si="1"/>
        <v>-1</v>
      </c>
      <c r="L23" s="1"/>
      <c r="M23" s="22"/>
      <c r="N23" s="22"/>
    </row>
    <row r="24" spans="1:14" ht="14.1" customHeight="1" x14ac:dyDescent="0.25">
      <c r="A24" s="14" t="s">
        <v>34</v>
      </c>
      <c r="B24" s="14" t="s">
        <v>57</v>
      </c>
      <c r="C24" s="14" t="s">
        <v>34</v>
      </c>
      <c r="D24" s="15" t="s">
        <v>58</v>
      </c>
      <c r="E24" s="16">
        <v>4031931</v>
      </c>
      <c r="F24" s="16">
        <v>4031931</v>
      </c>
      <c r="G24" s="16">
        <v>2500000</v>
      </c>
      <c r="H24" s="16">
        <v>4201272</v>
      </c>
      <c r="I24" s="16">
        <v>4201272</v>
      </c>
      <c r="J24" s="18"/>
      <c r="K24" s="17" t="s">
        <v>34</v>
      </c>
      <c r="L24" s="1"/>
      <c r="M24" s="22"/>
      <c r="N24" s="22"/>
    </row>
    <row r="25" spans="1:14" ht="14.1" customHeight="1" x14ac:dyDescent="0.25">
      <c r="A25" s="14" t="s">
        <v>34</v>
      </c>
      <c r="B25" s="14" t="s">
        <v>34</v>
      </c>
      <c r="C25" s="14" t="s">
        <v>51</v>
      </c>
      <c r="D25" s="15" t="s">
        <v>59</v>
      </c>
      <c r="E25" s="16">
        <v>4031931</v>
      </c>
      <c r="F25" s="16">
        <v>4031931</v>
      </c>
      <c r="G25" s="16">
        <v>2500000</v>
      </c>
      <c r="H25" s="16">
        <v>4201272</v>
      </c>
      <c r="I25" s="16">
        <v>4201272</v>
      </c>
      <c r="J25" s="18"/>
      <c r="K25" s="17" t="s">
        <v>34</v>
      </c>
      <c r="L25" s="1"/>
      <c r="M25" s="22"/>
      <c r="N25" s="22"/>
    </row>
    <row r="26" spans="1:14" ht="14.1" customHeight="1" x14ac:dyDescent="0.25">
      <c r="A26" s="14" t="s">
        <v>34</v>
      </c>
      <c r="B26" s="14" t="s">
        <v>60</v>
      </c>
      <c r="C26" s="14" t="s">
        <v>34</v>
      </c>
      <c r="D26" s="15" t="s">
        <v>61</v>
      </c>
      <c r="E26" s="16">
        <v>11411194</v>
      </c>
      <c r="F26" s="16">
        <v>11333397</v>
      </c>
      <c r="G26" s="16">
        <v>11284910</v>
      </c>
      <c r="H26" s="16">
        <v>11890464</v>
      </c>
      <c r="I26" s="16">
        <v>12853865</v>
      </c>
      <c r="J26" s="16">
        <f>I26-H26</f>
        <v>963401</v>
      </c>
      <c r="K26" s="17">
        <f>(J26/H26)</f>
        <v>8.1022994561019648E-2</v>
      </c>
      <c r="L26" s="1"/>
      <c r="M26" s="22"/>
      <c r="N26" s="22"/>
    </row>
    <row r="27" spans="1:14" ht="14.1" customHeight="1" x14ac:dyDescent="0.25">
      <c r="A27" s="14" t="s">
        <v>34</v>
      </c>
      <c r="B27" s="14" t="s">
        <v>34</v>
      </c>
      <c r="C27" s="14" t="s">
        <v>51</v>
      </c>
      <c r="D27" s="15" t="s">
        <v>52</v>
      </c>
      <c r="E27" s="16">
        <v>5528884</v>
      </c>
      <c r="F27" s="16">
        <v>5479936</v>
      </c>
      <c r="G27" s="16">
        <v>5439543</v>
      </c>
      <c r="H27" s="16">
        <v>5761097</v>
      </c>
      <c r="I27" s="16">
        <v>5600006</v>
      </c>
      <c r="J27" s="16">
        <f>I27-H27</f>
        <v>-161091</v>
      </c>
      <c r="K27" s="17">
        <f>(J27/H27)</f>
        <v>-2.7961862124522466E-2</v>
      </c>
      <c r="L27" s="1"/>
      <c r="M27" s="22"/>
      <c r="N27" s="22"/>
    </row>
    <row r="28" spans="1:14" ht="14.1" customHeight="1" x14ac:dyDescent="0.25">
      <c r="A28" s="14" t="s">
        <v>34</v>
      </c>
      <c r="B28" s="14" t="s">
        <v>34</v>
      </c>
      <c r="C28" s="14" t="s">
        <v>53</v>
      </c>
      <c r="D28" s="15" t="s">
        <v>54</v>
      </c>
      <c r="E28" s="16">
        <v>5882310</v>
      </c>
      <c r="F28" s="16">
        <v>5853461</v>
      </c>
      <c r="G28" s="16">
        <v>5845367</v>
      </c>
      <c r="H28" s="16">
        <v>6129367</v>
      </c>
      <c r="I28" s="16">
        <v>7253859</v>
      </c>
      <c r="J28" s="16">
        <f>I28-H28</f>
        <v>1124492</v>
      </c>
      <c r="K28" s="17">
        <f>(J28/H28)</f>
        <v>0.18345972757056317</v>
      </c>
      <c r="L28" s="1"/>
      <c r="M28" s="22"/>
      <c r="N28" s="22"/>
    </row>
    <row r="29" spans="1:14" ht="14.1" customHeight="1" x14ac:dyDescent="0.25">
      <c r="A29" s="14" t="s">
        <v>34</v>
      </c>
      <c r="B29" s="14" t="s">
        <v>62</v>
      </c>
      <c r="C29" s="14" t="s">
        <v>34</v>
      </c>
      <c r="D29" s="15" t="s">
        <v>63</v>
      </c>
      <c r="E29" s="16">
        <v>0</v>
      </c>
      <c r="F29" s="16">
        <v>0</v>
      </c>
      <c r="G29" s="16">
        <v>0</v>
      </c>
      <c r="H29" s="16">
        <v>0</v>
      </c>
      <c r="I29" s="16">
        <v>439633</v>
      </c>
      <c r="J29" s="16">
        <f>I29-H29</f>
        <v>439633</v>
      </c>
      <c r="K29" s="17" t="s">
        <v>34</v>
      </c>
      <c r="L29" s="1"/>
      <c r="M29" s="22"/>
      <c r="N29" s="22"/>
    </row>
    <row r="30" spans="1:14" ht="14.1" customHeight="1" x14ac:dyDescent="0.25">
      <c r="A30" s="14"/>
      <c r="B30" s="14"/>
      <c r="C30" s="14" t="s">
        <v>51</v>
      </c>
      <c r="D30" s="15" t="s">
        <v>52</v>
      </c>
      <c r="E30" s="16"/>
      <c r="F30" s="16"/>
      <c r="G30" s="16"/>
      <c r="H30" s="16"/>
      <c r="I30" s="16">
        <v>83360</v>
      </c>
      <c r="J30" s="16">
        <f>+I30-H30</f>
        <v>83360</v>
      </c>
      <c r="K30" s="17"/>
      <c r="L30" s="1"/>
      <c r="M30" s="22"/>
      <c r="N30" s="22"/>
    </row>
    <row r="31" spans="1:14" ht="14.1" customHeight="1" x14ac:dyDescent="0.25">
      <c r="A31" s="14"/>
      <c r="B31" s="14"/>
      <c r="C31" s="14" t="s">
        <v>53</v>
      </c>
      <c r="D31" s="15" t="s">
        <v>54</v>
      </c>
      <c r="E31" s="16"/>
      <c r="F31" s="16"/>
      <c r="G31" s="16"/>
      <c r="H31" s="16"/>
      <c r="I31" s="16">
        <v>84381</v>
      </c>
      <c r="J31" s="16">
        <f t="shared" ref="J31:J32" si="2">+I31-H31</f>
        <v>84381</v>
      </c>
      <c r="K31" s="17"/>
      <c r="L31" s="1"/>
      <c r="M31" s="22"/>
      <c r="N31" s="22"/>
    </row>
    <row r="32" spans="1:14" ht="14.1" customHeight="1" x14ac:dyDescent="0.25">
      <c r="A32" s="14"/>
      <c r="B32" s="14"/>
      <c r="C32" s="14" t="s">
        <v>55</v>
      </c>
      <c r="D32" s="15" t="s">
        <v>56</v>
      </c>
      <c r="E32" s="16"/>
      <c r="F32" s="16"/>
      <c r="G32" s="16"/>
      <c r="H32" s="16"/>
      <c r="I32" s="16">
        <v>271892</v>
      </c>
      <c r="J32" s="16">
        <f t="shared" si="2"/>
        <v>271892</v>
      </c>
      <c r="K32" s="17"/>
      <c r="L32" s="1"/>
      <c r="M32" s="22"/>
      <c r="N32" s="22"/>
    </row>
    <row r="33" spans="1:14" ht="14.1" customHeight="1" x14ac:dyDescent="0.25">
      <c r="A33" s="14" t="s">
        <v>64</v>
      </c>
      <c r="B33" s="14" t="s">
        <v>34</v>
      </c>
      <c r="C33" s="14" t="s">
        <v>34</v>
      </c>
      <c r="D33" s="15" t="s">
        <v>65</v>
      </c>
      <c r="E33" s="16">
        <v>10</v>
      </c>
      <c r="F33" s="16">
        <v>23557</v>
      </c>
      <c r="G33" s="16">
        <v>22936</v>
      </c>
      <c r="H33" s="16">
        <v>10</v>
      </c>
      <c r="I33" s="16">
        <v>10</v>
      </c>
      <c r="J33" s="18"/>
      <c r="K33" s="17" t="s">
        <v>34</v>
      </c>
      <c r="L33" s="1"/>
      <c r="M33" s="22"/>
      <c r="N33" s="22"/>
    </row>
    <row r="34" spans="1:14" ht="14.1" customHeight="1" x14ac:dyDescent="0.25">
      <c r="A34" s="14" t="s">
        <v>34</v>
      </c>
      <c r="B34" s="14" t="s">
        <v>66</v>
      </c>
      <c r="C34" s="14" t="s">
        <v>34</v>
      </c>
      <c r="D34" s="15" t="s">
        <v>67</v>
      </c>
      <c r="E34" s="16">
        <v>10</v>
      </c>
      <c r="F34" s="16">
        <v>23557</v>
      </c>
      <c r="G34" s="16">
        <v>22936</v>
      </c>
      <c r="H34" s="16">
        <v>10</v>
      </c>
      <c r="I34" s="16">
        <v>10</v>
      </c>
      <c r="J34" s="18"/>
      <c r="K34" s="17" t="s">
        <v>34</v>
      </c>
      <c r="L34" s="1"/>
      <c r="M34" s="22"/>
      <c r="N34" s="22"/>
    </row>
    <row r="35" spans="1:14" ht="7.5" customHeight="1" x14ac:dyDescent="0.25">
      <c r="A35" s="19"/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"/>
      <c r="M35" s="22"/>
      <c r="N35" s="22"/>
    </row>
    <row r="36" spans="1:14" ht="8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2"/>
      <c r="N36" s="22"/>
    </row>
    <row r="37" spans="1:14" ht="15" customHeight="1" x14ac:dyDescent="0.25">
      <c r="A37" s="25" t="s">
        <v>68</v>
      </c>
      <c r="B37" s="26"/>
      <c r="C37" s="26"/>
      <c r="D37" s="26"/>
      <c r="E37" s="20">
        <v>15978288</v>
      </c>
      <c r="F37" s="20">
        <v>15977621</v>
      </c>
      <c r="G37" s="20">
        <v>13970154</v>
      </c>
      <c r="H37" s="20">
        <v>16649376</v>
      </c>
      <c r="I37" s="20">
        <v>17695920</v>
      </c>
      <c r="J37" s="20">
        <v>1046544</v>
      </c>
      <c r="K37" s="21">
        <v>6.2857851249199972E-2</v>
      </c>
      <c r="L37" s="1"/>
      <c r="M37" s="22"/>
      <c r="N37" s="22"/>
    </row>
    <row r="38" spans="1:14" ht="15" customHeight="1" x14ac:dyDescent="0.25">
      <c r="A38" s="27" t="s">
        <v>35</v>
      </c>
      <c r="B38" s="28"/>
      <c r="C38" s="28"/>
      <c r="D38" s="28"/>
      <c r="E38" s="28"/>
      <c r="F38" s="28"/>
      <c r="G38" s="28"/>
      <c r="H38" s="28"/>
      <c r="I38" s="28"/>
      <c r="J38" s="1"/>
      <c r="K38" s="1"/>
      <c r="L38" s="1"/>
      <c r="M38" s="22"/>
      <c r="N38" s="22"/>
    </row>
    <row r="39" spans="1:14" ht="5.0999999999999996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2"/>
      <c r="N39" s="22"/>
    </row>
    <row r="40" spans="1:14" x14ac:dyDescent="0.2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</row>
    <row r="41" spans="1:14" x14ac:dyDescent="0.2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</row>
    <row r="42" spans="1:14" x14ac:dyDescent="0.2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</row>
    <row r="43" spans="1:14" x14ac:dyDescent="0.2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</row>
    <row r="44" spans="1:14" x14ac:dyDescent="0.2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</row>
    <row r="45" spans="1:14" x14ac:dyDescent="0.2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</row>
    <row r="46" spans="1:14" x14ac:dyDescent="0.2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</row>
  </sheetData>
  <mergeCells count="17">
    <mergeCell ref="A1:I1"/>
    <mergeCell ref="A2:I2"/>
    <mergeCell ref="A3:I3"/>
    <mergeCell ref="A5:B5"/>
    <mergeCell ref="C5:F5"/>
    <mergeCell ref="J10:J11"/>
    <mergeCell ref="K10:K11"/>
    <mergeCell ref="A37:D37"/>
    <mergeCell ref="A38:I38"/>
    <mergeCell ref="A6:B6"/>
    <mergeCell ref="C6:F6"/>
    <mergeCell ref="A7:B7"/>
    <mergeCell ref="C7:F7"/>
    <mergeCell ref="A9:A11"/>
    <mergeCell ref="B9:B11"/>
    <mergeCell ref="C9:C11"/>
    <mergeCell ref="D9:D11"/>
  </mergeCells>
  <printOptions horizontalCentered="1"/>
  <pageMargins left="0.59055118110236227" right="0.59055118110236227" top="0.59055118110236227" bottom="0.59055118110236227" header="0" footer="0"/>
  <pageSetup scale="75" orientation="landscape" r:id="rId1"/>
  <ignoredErrors>
    <ignoredError sqref="I5:I7 E9:K9 A33:C34 A13:C29 C30:C3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cuadro Comparativo analitico</vt:lpstr>
      <vt:lpstr>'cuadro Comparativo analitico'!Área_de_impresión</vt:lpstr>
      <vt:lpstr>JR_PAGE_ANCHOR_0_1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modified xsi:type="dcterms:W3CDTF">2024-09-26T19:29:18Z</dcterms:modified>
</cp:coreProperties>
</file>