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8_{00A868C6-F1A8-457D-8501-099253D217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analitico'!$A$1:$L$38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K33" i="1" s="1"/>
  <c r="J32" i="1"/>
  <c r="K32" i="1" s="1"/>
  <c r="J31" i="1"/>
  <c r="K31" i="1" s="1"/>
  <c r="J30" i="1"/>
  <c r="K30" i="1" s="1"/>
  <c r="J29" i="1"/>
  <c r="K29" i="1" s="1"/>
  <c r="K28" i="1"/>
  <c r="J28" i="1"/>
  <c r="J27" i="1"/>
  <c r="J26" i="1"/>
  <c r="K26" i="1" s="1"/>
  <c r="J25" i="1"/>
  <c r="K25" i="1" s="1"/>
  <c r="J24" i="1"/>
  <c r="J23" i="1"/>
  <c r="K23" i="1" s="1"/>
  <c r="J22" i="1"/>
  <c r="K22" i="1" s="1"/>
  <c r="J21" i="1"/>
  <c r="K21" i="1" s="1"/>
  <c r="J19" i="1"/>
  <c r="K19" i="1" s="1"/>
  <c r="J18" i="1"/>
  <c r="K18" i="1" s="1"/>
  <c r="J17" i="1"/>
  <c r="J15" i="1"/>
  <c r="J14" i="1"/>
  <c r="K14" i="1" s="1"/>
  <c r="J12" i="1"/>
  <c r="K12" i="1" s="1"/>
</calcChain>
</file>

<file path=xl/sharedStrings.xml><?xml version="1.0" encoding="utf-8"?>
<sst xmlns="http://schemas.openxmlformats.org/spreadsheetml/2006/main" count="147" uniqueCount="79">
  <si>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</si>
  <si>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</si>
  <si>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</si>
  <si>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</si>
  <si>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</si>
  <si>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DEL DEPORTE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</si>
  <si>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</si>
  <si>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26</t>
    </r>
  </si>
  <si>
    <r>
      <rPr>
        <sz val="10"/>
        <rFont val="Times New Roman"/>
      </rPr>
      <t>Capítulo:</t>
    </r>
  </si>
  <si>
    <r>
      <rPr>
        <sz val="10"/>
        <rFont val="Times New Roman"/>
      </rPr>
      <t>INSTITUTO NACIONAL DE DEPORTES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</si>
  <si>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</si>
  <si>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</si>
  <si>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</si>
  <si>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>GESTIÓN DE RECINTOS DEPORTIVOS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</si>
  <si>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</si>
  <si>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03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</si>
  <si>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</si>
  <si>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</si>
  <si>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</si>
  <si>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</si>
  <si>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</si>
  <si>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</si>
  <si>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</si>
  <si>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</si>
  <si>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</si>
  <si>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</si>
  <si>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</si>
  <si>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</si>
  <si>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</si>
  <si>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</si>
  <si>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</si>
  <si>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</si>
  <si>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</si>
  <si>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</si>
  <si>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</si>
  <si>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</si>
  <si>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</si>
  <si>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</si>
  <si>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</si>
  <si>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</si>
  <si>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</si>
  <si>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</si>
  <si>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</si>
  <si>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</si>
  <si>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</si>
  <si>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</si>
  <si>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</si>
  <si>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</si>
  <si>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</si>
  <si>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</si>
  <si>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</si>
  <si>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</si>
  <si>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</si>
  <si>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</si>
  <si>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</si>
  <si>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</si>
  <si>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</si>
  <si>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</si>
  <si>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</si>
  <si>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</si>
  <si>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</si>
  <si>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Impuestos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</si>
  <si>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</si>
  <si>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</si>
  <si>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</si>
  <si>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</si>
  <si>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</si>
  <si>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05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</si>
  <si>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</si>
  <si>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</si>
  <si>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</si>
  <si>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</si>
  <si>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Otros Activos no Financieros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</si>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</sst>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2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3" fontId="2" fillId="41" borderId="9" xfId="0" applyNumberFormat="1" applyFont="1" applyFill="1" applyBorder="1" applyAlignment="1">
      <alignment horizontal="right" vertical="center" wrapText="1"/>
    </xf>
    <xf numFmtId="164" fontId="9" fillId="38" borderId="12" xfId="0" applyNumberFormat="1" applyFont="1" applyFill="1" applyBorder="1" applyAlignment="1">
      <alignment horizontal="right" vertical="top" wrapText="1"/>
    </xf>
    <xf numFmtId="3" fontId="9" fillId="36" borderId="12" xfId="0" applyNumberFormat="1" applyFont="1" applyFill="1" applyBorder="1" applyAlignment="1">
      <alignment horizontal="right" vertical="top" wrapText="1"/>
    </xf>
    <xf numFmtId="3" fontId="10" fillId="41" borderId="9" xfId="0" applyNumberFormat="1" applyFont="1" applyFill="1" applyBorder="1" applyAlignment="1">
      <alignment horizontal="right" vertical="center" wrapText="1"/>
    </xf>
    <xf numFmtId="164" fontId="10" fillId="42" borderId="9" xfId="0" applyNumberFormat="1" applyFont="1" applyFill="1" applyBorder="1" applyAlignment="1">
      <alignment horizontal="right" vertical="center" wrapText="1"/>
    </xf>
    <xf numFmtId="0" fontId="11" fillId="37" borderId="12" xfId="0" applyFont="1" applyFill="1" applyBorder="1" applyAlignment="1" applyProtection="1">
      <alignment wrapText="1"/>
      <protection locked="0"/>
    </xf>
    <xf numFmtId="0" fontId="11" fillId="4" borderId="0" xfId="0" applyFont="1" applyFill="1" applyAlignment="1" applyProtection="1">
      <alignment wrapText="1"/>
      <protection locked="0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0" fontId="11" fillId="37" borderId="13" xfId="0" applyFont="1" applyFill="1" applyBorder="1" applyAlignment="1" applyProtection="1">
      <alignment wrapText="1"/>
      <protection locked="0"/>
    </xf>
    <xf numFmtId="164" fontId="9" fillId="38" borderId="13" xfId="0" applyNumberFormat="1" applyFont="1" applyFill="1" applyBorder="1" applyAlignment="1">
      <alignment horizontal="right" vertical="top" wrapText="1"/>
    </xf>
    <xf numFmtId="0" fontId="2" fillId="28" borderId="10" xfId="0" applyFont="1" applyFill="1" applyBorder="1" applyAlignment="1">
      <alignment horizontal="center" vertical="center" wrapText="1"/>
    </xf>
    <xf numFmtId="0" fontId="2" fillId="27" borderId="10" xfId="0" applyFont="1" applyFill="1" applyBorder="1" applyAlignment="1">
      <alignment horizontal="center" vertical="center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0" fontId="11" fillId="37" borderId="15" xfId="0" applyFont="1" applyFill="1" applyBorder="1" applyAlignment="1" applyProtection="1">
      <alignment wrapText="1"/>
      <protection locked="0"/>
    </xf>
    <xf numFmtId="164" fontId="9" fillId="38" borderId="15" xfId="0" applyNumberFormat="1" applyFont="1" applyFill="1" applyBorder="1" applyAlignment="1">
      <alignment horizontal="right" vertical="top" wrapText="1"/>
    </xf>
    <xf numFmtId="0" fontId="3" fillId="30" borderId="16" xfId="0" applyFont="1" applyFill="1" applyBorder="1" applyAlignment="1">
      <alignment horizontal="center" vertical="top" wrapText="1"/>
    </xf>
    <xf numFmtId="0" fontId="3" fillId="30" borderId="17" xfId="0" applyFont="1" applyFill="1" applyBorder="1" applyAlignment="1">
      <alignment horizontal="center" vertical="top" wrapText="1"/>
    </xf>
    <xf numFmtId="0" fontId="2" fillId="31" borderId="17" xfId="0" applyFont="1" applyFill="1" applyBorder="1" applyAlignment="1">
      <alignment horizontal="left" vertical="top" wrapText="1"/>
    </xf>
    <xf numFmtId="3" fontId="2" fillId="32" borderId="17" xfId="0" applyNumberFormat="1" applyFont="1" applyFill="1" applyBorder="1" applyAlignment="1">
      <alignment horizontal="right" vertical="top" wrapText="1"/>
    </xf>
    <xf numFmtId="164" fontId="2" fillId="33" borderId="18" xfId="0" applyNumberFormat="1" applyFont="1" applyFill="1" applyBorder="1" applyAlignment="1">
      <alignment horizontal="right" vertical="top" wrapText="1"/>
    </xf>
    <xf numFmtId="0" fontId="3" fillId="34" borderId="19" xfId="0" applyFont="1" applyFill="1" applyBorder="1" applyAlignment="1">
      <alignment horizontal="center" vertical="top" wrapText="1"/>
    </xf>
    <xf numFmtId="0" fontId="3" fillId="35" borderId="19" xfId="0" applyFont="1" applyFill="1" applyBorder="1" applyAlignment="1">
      <alignment horizontal="left" vertical="top" wrapText="1"/>
    </xf>
    <xf numFmtId="3" fontId="3" fillId="36" borderId="19" xfId="0" applyNumberFormat="1" applyFont="1" applyFill="1" applyBorder="1" applyAlignment="1">
      <alignment horizontal="right" vertical="top" wrapText="1"/>
    </xf>
    <xf numFmtId="0" fontId="11" fillId="37" borderId="19" xfId="0" applyFont="1" applyFill="1" applyBorder="1" applyAlignment="1" applyProtection="1">
      <alignment wrapText="1"/>
      <protection locked="0"/>
    </xf>
    <xf numFmtId="164" fontId="9" fillId="38" borderId="19" xfId="0" applyNumberFormat="1" applyFont="1" applyFill="1" applyBorder="1" applyAlignment="1">
      <alignment horizontal="right" vertical="top" wrapText="1"/>
    </xf>
    <xf numFmtId="3" fontId="9" fillId="36" borderId="15" xfId="0" applyNumberFormat="1" applyFont="1" applyFill="1" applyBorder="1" applyAlignment="1">
      <alignment horizontal="right" vertical="top" wrapText="1"/>
    </xf>
    <xf numFmtId="3" fontId="10" fillId="32" borderId="17" xfId="0" applyNumberFormat="1" applyFont="1" applyFill="1" applyBorder="1" applyAlignment="1">
      <alignment horizontal="right" vertical="top" wrapText="1"/>
    </xf>
    <xf numFmtId="164" fontId="10" fillId="33" borderId="18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0" xfId="0" applyFont="1" applyFill="1" applyBorder="1" applyAlignment="1" applyProtection="1">
      <alignment horizontal="center" vertical="center" wrapText="1"/>
      <protection locked="0"/>
    </xf>
    <xf numFmtId="0" fontId="2" fillId="39" borderId="9" xfId="0" applyFont="1" applyFill="1" applyBorder="1" applyAlignment="1">
      <alignment horizontal="left" vertical="top" wrapText="1"/>
    </xf>
    <xf numFmtId="0" fontId="2" fillId="40" borderId="9" xfId="0" applyFont="1" applyFill="1" applyBorder="1" applyAlignment="1" applyProtection="1">
      <alignment horizontal="left" vertical="top" wrapText="1"/>
      <protection locked="0"/>
    </xf>
    <xf numFmtId="0" fontId="4" fillId="43" borderId="1" xfId="0" applyFont="1" applyFill="1" applyBorder="1" applyAlignment="1">
      <alignment horizontal="left" wrapText="1"/>
    </xf>
    <xf numFmtId="0" fontId="4" fillId="44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2" fillId="24" borderId="1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9"/>
  <sheetViews>
    <sheetView tabSelected="1" topLeftCell="A10" zoomScaleNormal="100" workbookViewId="0">
      <selection activeCell="A21" sqref="A21:K21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3.28515625" customWidth="1"/>
    <col min="12" max="12" width="5.42578125" customWidth="1"/>
  </cols>
  <sheetData>
    <row r="1" spans="1:12" ht="17.100000000000001" customHeight="1" x14ac:dyDescent="0.2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1"/>
      <c r="K1" s="1"/>
      <c r="L1" s="1"/>
    </row>
    <row r="2" spans="1:12" ht="17.100000000000001" customHeight="1" x14ac:dyDescent="0.25">
      <c r="A2" s="43" t="s">
        <v>1</v>
      </c>
      <c r="B2" s="44"/>
      <c r="C2" s="44"/>
      <c r="D2" s="44"/>
      <c r="E2" s="44"/>
      <c r="F2" s="44"/>
      <c r="G2" s="44"/>
      <c r="H2" s="44"/>
      <c r="I2" s="44"/>
      <c r="J2" s="1"/>
      <c r="K2" s="1"/>
      <c r="L2" s="1"/>
    </row>
    <row r="3" spans="1:12" ht="15" customHeight="1" x14ac:dyDescent="0.25">
      <c r="A3" s="45" t="s">
        <v>2</v>
      </c>
      <c r="B3" s="46"/>
      <c r="C3" s="46"/>
      <c r="D3" s="46"/>
      <c r="E3" s="46"/>
      <c r="F3" s="46"/>
      <c r="G3" s="46"/>
      <c r="H3" s="46"/>
      <c r="I3" s="46"/>
      <c r="J3" s="1"/>
      <c r="K3" s="1"/>
      <c r="L3" s="1"/>
    </row>
    <row r="4" spans="1:12" ht="9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7" t="s">
        <v>4</v>
      </c>
      <c r="B5" s="48"/>
      <c r="C5" s="49" t="s">
        <v>5</v>
      </c>
      <c r="D5" s="50"/>
      <c r="E5" s="50"/>
      <c r="F5" s="50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57" t="s">
        <v>8</v>
      </c>
      <c r="B6" s="58"/>
      <c r="C6" s="59" t="s">
        <v>9</v>
      </c>
      <c r="D6" s="60"/>
      <c r="E6" s="60"/>
      <c r="F6" s="60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61" t="s">
        <v>12</v>
      </c>
      <c r="B7" s="62"/>
      <c r="C7" s="63" t="s">
        <v>13</v>
      </c>
      <c r="D7" s="64"/>
      <c r="E7" s="64"/>
      <c r="F7" s="64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65" t="s">
        <v>17</v>
      </c>
      <c r="B9" s="65" t="s">
        <v>18</v>
      </c>
      <c r="C9" s="65" t="s">
        <v>19</v>
      </c>
      <c r="D9" s="65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66"/>
      <c r="B10" s="66"/>
      <c r="C10" s="66"/>
      <c r="D10" s="66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51" t="s">
        <v>32</v>
      </c>
      <c r="K10" s="51" t="s">
        <v>33</v>
      </c>
      <c r="L10" s="1"/>
    </row>
    <row r="11" spans="1:12" ht="30" customHeight="1" x14ac:dyDescent="0.25">
      <c r="A11" s="67"/>
      <c r="B11" s="67"/>
      <c r="C11" s="67"/>
      <c r="D11" s="67"/>
      <c r="E11" s="23" t="s">
        <v>34</v>
      </c>
      <c r="F11" s="24" t="s">
        <v>34</v>
      </c>
      <c r="G11" s="24" t="s">
        <v>34</v>
      </c>
      <c r="H11" s="24" t="s">
        <v>35</v>
      </c>
      <c r="I11" s="24" t="s">
        <v>35</v>
      </c>
      <c r="J11" s="52"/>
      <c r="K11" s="52"/>
      <c r="L11" s="1"/>
    </row>
    <row r="12" spans="1:12" ht="15" customHeight="1" x14ac:dyDescent="0.25">
      <c r="A12" s="30" t="s">
        <v>36</v>
      </c>
      <c r="B12" s="31" t="s">
        <v>36</v>
      </c>
      <c r="C12" s="31" t="s">
        <v>36</v>
      </c>
      <c r="D12" s="32" t="s">
        <v>37</v>
      </c>
      <c r="E12" s="33">
        <v>22904482</v>
      </c>
      <c r="F12" s="33">
        <v>22832312</v>
      </c>
      <c r="G12" s="33">
        <v>17063724</v>
      </c>
      <c r="H12" s="33">
        <v>23857776</v>
      </c>
      <c r="I12" s="33">
        <v>26237463</v>
      </c>
      <c r="J12" s="33">
        <f>I12-H12</f>
        <v>2379687</v>
      </c>
      <c r="K12" s="34">
        <f>(J12/H12)</f>
        <v>9.9744712164285557E-2</v>
      </c>
      <c r="L12" s="1"/>
    </row>
    <row r="13" spans="1:12" ht="15" customHeight="1" x14ac:dyDescent="0.25">
      <c r="A13" s="25" t="s">
        <v>38</v>
      </c>
      <c r="B13" s="25" t="s">
        <v>36</v>
      </c>
      <c r="C13" s="25" t="s">
        <v>36</v>
      </c>
      <c r="D13" s="26" t="s">
        <v>39</v>
      </c>
      <c r="E13" s="27">
        <v>2073914</v>
      </c>
      <c r="F13" s="27">
        <v>2073914</v>
      </c>
      <c r="G13" s="27">
        <v>2597722</v>
      </c>
      <c r="H13" s="27">
        <v>2073914</v>
      </c>
      <c r="I13" s="27">
        <v>2073914</v>
      </c>
      <c r="J13" s="28">
        <v>0</v>
      </c>
      <c r="K13" s="29" t="s">
        <v>78</v>
      </c>
      <c r="L13" s="1"/>
    </row>
    <row r="14" spans="1:12" ht="15" customHeight="1" x14ac:dyDescent="0.25">
      <c r="A14" s="8" t="s">
        <v>40</v>
      </c>
      <c r="B14" s="8" t="s">
        <v>36</v>
      </c>
      <c r="C14" s="8" t="s">
        <v>36</v>
      </c>
      <c r="D14" s="9" t="s">
        <v>41</v>
      </c>
      <c r="E14" s="10">
        <v>10</v>
      </c>
      <c r="F14" s="10">
        <v>10</v>
      </c>
      <c r="G14" s="10">
        <v>4951</v>
      </c>
      <c r="H14" s="10">
        <v>10</v>
      </c>
      <c r="I14" s="10">
        <v>30</v>
      </c>
      <c r="J14" s="13">
        <f>I14-H14</f>
        <v>20</v>
      </c>
      <c r="K14" s="12">
        <f>(J14/H14)</f>
        <v>2</v>
      </c>
      <c r="L14" s="1"/>
    </row>
    <row r="15" spans="1:12" ht="15" customHeight="1" x14ac:dyDescent="0.25">
      <c r="A15" s="8" t="s">
        <v>36</v>
      </c>
      <c r="B15" s="8" t="s">
        <v>42</v>
      </c>
      <c r="C15" s="8" t="s">
        <v>36</v>
      </c>
      <c r="D15" s="9" t="s">
        <v>43</v>
      </c>
      <c r="E15" s="10">
        <v>0</v>
      </c>
      <c r="F15" s="10">
        <v>0</v>
      </c>
      <c r="G15" s="10">
        <v>0</v>
      </c>
      <c r="H15" s="10">
        <v>0</v>
      </c>
      <c r="I15" s="10">
        <v>10</v>
      </c>
      <c r="J15" s="13">
        <f>I15-H15</f>
        <v>10</v>
      </c>
      <c r="K15" s="12" t="s">
        <v>36</v>
      </c>
      <c r="L15" s="1"/>
    </row>
    <row r="16" spans="1:12" ht="15" customHeight="1" x14ac:dyDescent="0.25">
      <c r="A16" s="8" t="s">
        <v>36</v>
      </c>
      <c r="B16" s="8" t="s">
        <v>11</v>
      </c>
      <c r="C16" s="8" t="s">
        <v>36</v>
      </c>
      <c r="D16" s="9" t="s">
        <v>44</v>
      </c>
      <c r="E16" s="10">
        <v>10</v>
      </c>
      <c r="F16" s="10">
        <v>10</v>
      </c>
      <c r="G16" s="10">
        <v>4951</v>
      </c>
      <c r="H16" s="10">
        <v>10</v>
      </c>
      <c r="I16" s="10">
        <v>10</v>
      </c>
      <c r="J16" s="16">
        <v>0</v>
      </c>
      <c r="K16" s="12" t="s">
        <v>78</v>
      </c>
      <c r="L16" s="1"/>
    </row>
    <row r="17" spans="1:12" ht="15" customHeight="1" x14ac:dyDescent="0.25">
      <c r="A17" s="8" t="s">
        <v>36</v>
      </c>
      <c r="B17" s="8" t="s">
        <v>45</v>
      </c>
      <c r="C17" s="8" t="s">
        <v>36</v>
      </c>
      <c r="D17" s="9" t="s">
        <v>46</v>
      </c>
      <c r="E17" s="10">
        <v>0</v>
      </c>
      <c r="F17" s="10">
        <v>0</v>
      </c>
      <c r="G17" s="10">
        <v>0</v>
      </c>
      <c r="H17" s="10">
        <v>0</v>
      </c>
      <c r="I17" s="10">
        <v>10</v>
      </c>
      <c r="J17" s="13">
        <f>I17-H17</f>
        <v>10</v>
      </c>
      <c r="K17" s="12" t="s">
        <v>78</v>
      </c>
      <c r="L17" s="1"/>
    </row>
    <row r="18" spans="1:12" ht="15" customHeight="1" x14ac:dyDescent="0.25">
      <c r="A18" s="8" t="s">
        <v>47</v>
      </c>
      <c r="B18" s="8" t="s">
        <v>36</v>
      </c>
      <c r="C18" s="8" t="s">
        <v>36</v>
      </c>
      <c r="D18" s="9" t="s">
        <v>48</v>
      </c>
      <c r="E18" s="10">
        <v>20830548</v>
      </c>
      <c r="F18" s="10">
        <v>20758378</v>
      </c>
      <c r="G18" s="10">
        <v>14461051</v>
      </c>
      <c r="H18" s="10">
        <v>21783842</v>
      </c>
      <c r="I18" s="10">
        <v>24163509</v>
      </c>
      <c r="J18" s="13">
        <f>I18-H18</f>
        <v>2379667</v>
      </c>
      <c r="K18" s="12">
        <f>(J18/H18)</f>
        <v>0.109240004586886</v>
      </c>
      <c r="L18" s="1"/>
    </row>
    <row r="19" spans="1:12" ht="15" customHeight="1" x14ac:dyDescent="0.25">
      <c r="A19" s="8" t="s">
        <v>36</v>
      </c>
      <c r="B19" s="8" t="s">
        <v>42</v>
      </c>
      <c r="C19" s="8" t="s">
        <v>36</v>
      </c>
      <c r="D19" s="9" t="s">
        <v>49</v>
      </c>
      <c r="E19" s="10">
        <v>20830548</v>
      </c>
      <c r="F19" s="10">
        <v>20758378</v>
      </c>
      <c r="G19" s="10">
        <v>14461051</v>
      </c>
      <c r="H19" s="10">
        <v>21783842</v>
      </c>
      <c r="I19" s="10">
        <v>24163509</v>
      </c>
      <c r="J19" s="13">
        <f>I19-H19</f>
        <v>2379667</v>
      </c>
      <c r="K19" s="12">
        <f>(J19/H19)</f>
        <v>0.109240004586886</v>
      </c>
      <c r="L19" s="1"/>
    </row>
    <row r="20" spans="1:12" ht="15" customHeight="1" x14ac:dyDescent="0.25">
      <c r="A20" s="35" t="s">
        <v>50</v>
      </c>
      <c r="B20" s="35" t="s">
        <v>36</v>
      </c>
      <c r="C20" s="35" t="s">
        <v>36</v>
      </c>
      <c r="D20" s="36" t="s">
        <v>51</v>
      </c>
      <c r="E20" s="37">
        <v>10</v>
      </c>
      <c r="F20" s="37">
        <v>10</v>
      </c>
      <c r="G20" s="37">
        <v>0</v>
      </c>
      <c r="H20" s="37">
        <v>10</v>
      </c>
      <c r="I20" s="37">
        <v>10</v>
      </c>
      <c r="J20" s="38">
        <v>0</v>
      </c>
      <c r="K20" s="39" t="s">
        <v>78</v>
      </c>
      <c r="L20" s="1"/>
    </row>
    <row r="21" spans="1:12" ht="15" customHeight="1" x14ac:dyDescent="0.25">
      <c r="A21" s="30" t="s">
        <v>36</v>
      </c>
      <c r="B21" s="31" t="s">
        <v>36</v>
      </c>
      <c r="C21" s="31" t="s">
        <v>36</v>
      </c>
      <c r="D21" s="32" t="s">
        <v>52</v>
      </c>
      <c r="E21" s="33">
        <v>22904482</v>
      </c>
      <c r="F21" s="33">
        <v>22832312</v>
      </c>
      <c r="G21" s="33">
        <v>12359831</v>
      </c>
      <c r="H21" s="33">
        <v>23857776</v>
      </c>
      <c r="I21" s="33">
        <v>26237463</v>
      </c>
      <c r="J21" s="41">
        <f t="shared" ref="J21:J33" si="0">I21-H21</f>
        <v>2379687</v>
      </c>
      <c r="K21" s="42">
        <f>(J21/H21)</f>
        <v>9.9744712164285557E-2</v>
      </c>
      <c r="L21" s="1"/>
    </row>
    <row r="22" spans="1:12" ht="15" customHeight="1" x14ac:dyDescent="0.25">
      <c r="A22" s="25" t="s">
        <v>53</v>
      </c>
      <c r="B22" s="25" t="s">
        <v>36</v>
      </c>
      <c r="C22" s="25" t="s">
        <v>36</v>
      </c>
      <c r="D22" s="26" t="s">
        <v>54</v>
      </c>
      <c r="E22" s="27">
        <v>5724526</v>
      </c>
      <c r="F22" s="27">
        <v>5652356</v>
      </c>
      <c r="G22" s="27">
        <v>3866850</v>
      </c>
      <c r="H22" s="27">
        <v>5964956</v>
      </c>
      <c r="I22" s="27">
        <v>6773644</v>
      </c>
      <c r="J22" s="40">
        <f t="shared" si="0"/>
        <v>808688</v>
      </c>
      <c r="K22" s="29">
        <f>(J22/H22)</f>
        <v>0.13557317103428759</v>
      </c>
      <c r="L22" s="1"/>
    </row>
    <row r="23" spans="1:12" ht="15" customHeight="1" x14ac:dyDescent="0.25">
      <c r="A23" s="8" t="s">
        <v>55</v>
      </c>
      <c r="B23" s="8" t="s">
        <v>36</v>
      </c>
      <c r="C23" s="8" t="s">
        <v>36</v>
      </c>
      <c r="D23" s="9" t="s">
        <v>56</v>
      </c>
      <c r="E23" s="10">
        <v>16031290</v>
      </c>
      <c r="F23" s="10">
        <v>16031290</v>
      </c>
      <c r="G23" s="10">
        <v>7953035</v>
      </c>
      <c r="H23" s="10">
        <v>16704604</v>
      </c>
      <c r="I23" s="10">
        <v>18625128</v>
      </c>
      <c r="J23" s="13">
        <f t="shared" si="0"/>
        <v>1920524</v>
      </c>
      <c r="K23" s="12">
        <f>(J23/H23)</f>
        <v>0.11496974127611766</v>
      </c>
      <c r="L23" s="1"/>
    </row>
    <row r="24" spans="1:12" ht="15" customHeight="1" x14ac:dyDescent="0.25">
      <c r="A24" s="8" t="s">
        <v>57</v>
      </c>
      <c r="B24" s="8" t="s">
        <v>36</v>
      </c>
      <c r="C24" s="8" t="s">
        <v>36</v>
      </c>
      <c r="D24" s="9" t="s">
        <v>58</v>
      </c>
      <c r="E24" s="10">
        <v>0</v>
      </c>
      <c r="F24" s="10">
        <v>0</v>
      </c>
      <c r="G24" s="10">
        <v>0</v>
      </c>
      <c r="H24" s="10">
        <v>0</v>
      </c>
      <c r="I24" s="10">
        <v>10</v>
      </c>
      <c r="J24" s="13">
        <f t="shared" si="0"/>
        <v>10</v>
      </c>
      <c r="K24" s="12" t="s">
        <v>78</v>
      </c>
      <c r="L24" s="1"/>
    </row>
    <row r="25" spans="1:12" ht="15" customHeight="1" x14ac:dyDescent="0.25">
      <c r="A25" s="8" t="s">
        <v>59</v>
      </c>
      <c r="B25" s="8" t="s">
        <v>36</v>
      </c>
      <c r="C25" s="8" t="s">
        <v>36</v>
      </c>
      <c r="D25" s="9" t="s">
        <v>60</v>
      </c>
      <c r="E25" s="10">
        <v>207000</v>
      </c>
      <c r="F25" s="10">
        <v>207000</v>
      </c>
      <c r="G25" s="10">
        <v>196232</v>
      </c>
      <c r="H25" s="10">
        <v>207000</v>
      </c>
      <c r="I25" s="10">
        <v>310877</v>
      </c>
      <c r="J25" s="13">
        <f t="shared" si="0"/>
        <v>103877</v>
      </c>
      <c r="K25" s="12">
        <f>(J25/H25)</f>
        <v>0.50182125603864736</v>
      </c>
      <c r="L25" s="1"/>
    </row>
    <row r="26" spans="1:12" ht="15" customHeight="1" x14ac:dyDescent="0.25">
      <c r="A26" s="8" t="s">
        <v>36</v>
      </c>
      <c r="B26" s="8" t="s">
        <v>42</v>
      </c>
      <c r="C26" s="8" t="s">
        <v>36</v>
      </c>
      <c r="D26" s="9" t="s">
        <v>61</v>
      </c>
      <c r="E26" s="10">
        <v>207000</v>
      </c>
      <c r="F26" s="10">
        <v>207000</v>
      </c>
      <c r="G26" s="10">
        <v>196232</v>
      </c>
      <c r="H26" s="10">
        <v>207000</v>
      </c>
      <c r="I26" s="10">
        <v>310867</v>
      </c>
      <c r="J26" s="13">
        <f t="shared" si="0"/>
        <v>103867</v>
      </c>
      <c r="K26" s="12">
        <f>(J26/H26)</f>
        <v>0.50177294685990337</v>
      </c>
      <c r="L26" s="1"/>
    </row>
    <row r="27" spans="1:12" ht="15" customHeight="1" x14ac:dyDescent="0.25">
      <c r="A27" s="8" t="s">
        <v>36</v>
      </c>
      <c r="B27" s="8" t="s">
        <v>45</v>
      </c>
      <c r="C27" s="8" t="s">
        <v>36</v>
      </c>
      <c r="D27" s="9" t="s">
        <v>62</v>
      </c>
      <c r="E27" s="10">
        <v>0</v>
      </c>
      <c r="F27" s="10">
        <v>0</v>
      </c>
      <c r="G27" s="10">
        <v>0</v>
      </c>
      <c r="H27" s="10">
        <v>0</v>
      </c>
      <c r="I27" s="10">
        <v>10</v>
      </c>
      <c r="J27" s="13">
        <f t="shared" si="0"/>
        <v>10</v>
      </c>
      <c r="K27" s="12" t="s">
        <v>78</v>
      </c>
      <c r="L27" s="1"/>
    </row>
    <row r="28" spans="1:12" ht="15" customHeight="1" x14ac:dyDescent="0.25">
      <c r="A28" s="8" t="s">
        <v>63</v>
      </c>
      <c r="B28" s="8" t="s">
        <v>36</v>
      </c>
      <c r="C28" s="8" t="s">
        <v>36</v>
      </c>
      <c r="D28" s="9" t="s">
        <v>64</v>
      </c>
      <c r="E28" s="10">
        <v>941656</v>
      </c>
      <c r="F28" s="10">
        <v>941656</v>
      </c>
      <c r="G28" s="10">
        <v>343714</v>
      </c>
      <c r="H28" s="10">
        <v>981206</v>
      </c>
      <c r="I28" s="10">
        <v>527794</v>
      </c>
      <c r="J28" s="13">
        <f t="shared" si="0"/>
        <v>-453412</v>
      </c>
      <c r="K28" s="12">
        <f t="shared" ref="K28:K33" si="1">(J28/H28)</f>
        <v>-0.46209664433360581</v>
      </c>
      <c r="L28" s="1"/>
    </row>
    <row r="29" spans="1:12" ht="15" customHeight="1" x14ac:dyDescent="0.25">
      <c r="A29" s="8" t="s">
        <v>36</v>
      </c>
      <c r="B29" s="8" t="s">
        <v>65</v>
      </c>
      <c r="C29" s="8" t="s">
        <v>36</v>
      </c>
      <c r="D29" s="9" t="s">
        <v>66</v>
      </c>
      <c r="E29" s="10">
        <v>144067</v>
      </c>
      <c r="F29" s="10">
        <v>144067</v>
      </c>
      <c r="G29" s="10">
        <v>19888</v>
      </c>
      <c r="H29" s="10">
        <v>150118</v>
      </c>
      <c r="I29" s="10">
        <v>49615</v>
      </c>
      <c r="J29" s="13">
        <f t="shared" si="0"/>
        <v>-100503</v>
      </c>
      <c r="K29" s="12">
        <f t="shared" si="1"/>
        <v>-0.66949333191222904</v>
      </c>
      <c r="L29" s="1"/>
    </row>
    <row r="30" spans="1:12" ht="15" customHeight="1" x14ac:dyDescent="0.25">
      <c r="A30" s="8" t="s">
        <v>36</v>
      </c>
      <c r="B30" s="8" t="s">
        <v>67</v>
      </c>
      <c r="C30" s="8" t="s">
        <v>36</v>
      </c>
      <c r="D30" s="9" t="s">
        <v>68</v>
      </c>
      <c r="E30" s="10">
        <v>702783</v>
      </c>
      <c r="F30" s="10">
        <v>702783</v>
      </c>
      <c r="G30" s="10">
        <v>261104</v>
      </c>
      <c r="H30" s="10">
        <v>732300</v>
      </c>
      <c r="I30" s="10">
        <v>432904</v>
      </c>
      <c r="J30" s="13">
        <f t="shared" si="0"/>
        <v>-299396</v>
      </c>
      <c r="K30" s="12">
        <f t="shared" si="1"/>
        <v>-0.4088433702034685</v>
      </c>
      <c r="L30" s="1"/>
    </row>
    <row r="31" spans="1:12" ht="15" customHeight="1" x14ac:dyDescent="0.25">
      <c r="A31" s="8" t="s">
        <v>36</v>
      </c>
      <c r="B31" s="8" t="s">
        <v>69</v>
      </c>
      <c r="C31" s="8" t="s">
        <v>36</v>
      </c>
      <c r="D31" s="9" t="s">
        <v>70</v>
      </c>
      <c r="E31" s="10">
        <v>58581</v>
      </c>
      <c r="F31" s="10">
        <v>58581</v>
      </c>
      <c r="G31" s="10">
        <v>57774</v>
      </c>
      <c r="H31" s="10">
        <v>61041</v>
      </c>
      <c r="I31" s="10">
        <v>14015</v>
      </c>
      <c r="J31" s="13">
        <f t="shared" si="0"/>
        <v>-47026</v>
      </c>
      <c r="K31" s="12">
        <f t="shared" si="1"/>
        <v>-0.77040022280106812</v>
      </c>
      <c r="L31" s="1"/>
    </row>
    <row r="32" spans="1:12" ht="15" customHeight="1" x14ac:dyDescent="0.25">
      <c r="A32" s="8" t="s">
        <v>36</v>
      </c>
      <c r="B32" s="8" t="s">
        <v>38</v>
      </c>
      <c r="C32" s="8" t="s">
        <v>36</v>
      </c>
      <c r="D32" s="9" t="s">
        <v>71</v>
      </c>
      <c r="E32" s="10">
        <v>25875</v>
      </c>
      <c r="F32" s="10">
        <v>25875</v>
      </c>
      <c r="G32" s="10">
        <v>4948</v>
      </c>
      <c r="H32" s="10">
        <v>26962</v>
      </c>
      <c r="I32" s="10">
        <v>31260</v>
      </c>
      <c r="J32" s="13">
        <f t="shared" si="0"/>
        <v>4298</v>
      </c>
      <c r="K32" s="12">
        <f t="shared" si="1"/>
        <v>0.15940953935168015</v>
      </c>
      <c r="L32" s="1"/>
    </row>
    <row r="33" spans="1:12" ht="15" customHeight="1" x14ac:dyDescent="0.25">
      <c r="A33" s="8" t="s">
        <v>36</v>
      </c>
      <c r="B33" s="8" t="s">
        <v>45</v>
      </c>
      <c r="C33" s="8" t="s">
        <v>36</v>
      </c>
      <c r="D33" s="9" t="s">
        <v>72</v>
      </c>
      <c r="E33" s="10">
        <v>10350</v>
      </c>
      <c r="F33" s="10">
        <v>10350</v>
      </c>
      <c r="G33" s="10">
        <v>0</v>
      </c>
      <c r="H33" s="10">
        <v>10785</v>
      </c>
      <c r="I33" s="10">
        <v>0</v>
      </c>
      <c r="J33" s="13">
        <f t="shared" si="0"/>
        <v>-10785</v>
      </c>
      <c r="K33" s="12">
        <f t="shared" si="1"/>
        <v>-1</v>
      </c>
      <c r="L33" s="1"/>
    </row>
    <row r="34" spans="1:12" ht="15" customHeight="1" x14ac:dyDescent="0.25">
      <c r="A34" s="8" t="s">
        <v>73</v>
      </c>
      <c r="B34" s="8" t="s">
        <v>36</v>
      </c>
      <c r="C34" s="8" t="s">
        <v>36</v>
      </c>
      <c r="D34" s="9" t="s">
        <v>74</v>
      </c>
      <c r="E34" s="10">
        <v>10</v>
      </c>
      <c r="F34" s="10">
        <v>10</v>
      </c>
      <c r="G34" s="10">
        <v>0</v>
      </c>
      <c r="H34" s="10">
        <v>10</v>
      </c>
      <c r="I34" s="10">
        <v>10</v>
      </c>
      <c r="J34" s="16">
        <v>0</v>
      </c>
      <c r="K34" s="12" t="s">
        <v>78</v>
      </c>
      <c r="L34" s="1"/>
    </row>
    <row r="35" spans="1:12" ht="15" customHeight="1" x14ac:dyDescent="0.25">
      <c r="A35" s="18" t="s">
        <v>36</v>
      </c>
      <c r="B35" s="18" t="s">
        <v>38</v>
      </c>
      <c r="C35" s="18" t="s">
        <v>36</v>
      </c>
      <c r="D35" s="19" t="s">
        <v>75</v>
      </c>
      <c r="E35" s="20">
        <v>10</v>
      </c>
      <c r="F35" s="20">
        <v>10</v>
      </c>
      <c r="G35" s="20">
        <v>0</v>
      </c>
      <c r="H35" s="20">
        <v>10</v>
      </c>
      <c r="I35" s="20">
        <v>10</v>
      </c>
      <c r="J35" s="21">
        <v>0</v>
      </c>
      <c r="K35" s="22" t="s">
        <v>78</v>
      </c>
      <c r="L35" s="1"/>
    </row>
    <row r="36" spans="1:12" ht="10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7"/>
      <c r="K36" s="17"/>
      <c r="L36" s="1"/>
    </row>
    <row r="37" spans="1:12" ht="12.75" customHeight="1" x14ac:dyDescent="0.25">
      <c r="A37" s="53" t="s">
        <v>76</v>
      </c>
      <c r="B37" s="54"/>
      <c r="C37" s="54"/>
      <c r="D37" s="54"/>
      <c r="E37" s="11">
        <v>22904472</v>
      </c>
      <c r="F37" s="11">
        <v>22832302</v>
      </c>
      <c r="G37" s="11">
        <v>12359831</v>
      </c>
      <c r="H37" s="11">
        <v>23857766</v>
      </c>
      <c r="I37" s="11">
        <v>26237443</v>
      </c>
      <c r="J37" s="14">
        <v>2379677</v>
      </c>
      <c r="K37" s="15">
        <v>9.9744334821625799E-2</v>
      </c>
      <c r="L37" s="1"/>
    </row>
    <row r="38" spans="1:12" ht="12" customHeight="1" x14ac:dyDescent="0.25">
      <c r="A38" s="55" t="s">
        <v>77</v>
      </c>
      <c r="B38" s="56"/>
      <c r="C38" s="56"/>
      <c r="D38" s="56"/>
      <c r="E38" s="56"/>
      <c r="F38" s="56"/>
      <c r="G38" s="56"/>
      <c r="H38" s="56"/>
      <c r="I38" s="56"/>
      <c r="J38" s="1"/>
      <c r="K38" s="1"/>
      <c r="L38" s="1"/>
    </row>
    <row r="39" spans="1:12" ht="5.0999999999999996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mergeCells count="17">
    <mergeCell ref="J10:J11"/>
    <mergeCell ref="K10:K11"/>
    <mergeCell ref="A37:D37"/>
    <mergeCell ref="A38:I38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39370078740157483" right="0" top="0" bottom="0" header="0" footer="0"/>
  <pageSetup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2024-09-25T17:43:12Z</dcterms:created>
  <dcterms:modified xsi:type="dcterms:W3CDTF">2024-09-27T14:19:29Z</dcterms:modified>
</cp:coreProperties>
</file>