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AA580C95-C9B2-43A2-A72D-59C0D771CC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L13" i="1"/>
  <c r="L74" i="1"/>
  <c r="M74" i="1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6" i="1"/>
  <c r="M66" i="1" s="1"/>
  <c r="L65" i="1"/>
  <c r="M65" i="1" s="1"/>
  <c r="L64" i="1"/>
  <c r="M64" i="1" s="1"/>
  <c r="L63" i="1"/>
  <c r="M63" i="1" s="1"/>
  <c r="L62" i="1"/>
  <c r="M62" i="1" s="1"/>
  <c r="L61" i="1"/>
  <c r="M61" i="1" s="1"/>
  <c r="L60" i="1"/>
  <c r="M60" i="1" s="1"/>
  <c r="L59" i="1"/>
  <c r="M59" i="1" s="1"/>
  <c r="L58" i="1"/>
  <c r="L57" i="1"/>
  <c r="L56" i="1"/>
  <c r="L55" i="1"/>
  <c r="L54" i="1"/>
  <c r="L53" i="1"/>
  <c r="M53" i="1" s="1"/>
  <c r="L52" i="1"/>
  <c r="M52" i="1" s="1"/>
  <c r="L49" i="1"/>
  <c r="M49" i="1" s="1"/>
  <c r="L48" i="1"/>
  <c r="M48" i="1" s="1"/>
  <c r="L47" i="1"/>
  <c r="M47" i="1" s="1"/>
  <c r="L46" i="1"/>
  <c r="M46" i="1" s="1"/>
  <c r="L45" i="1"/>
  <c r="M45" i="1" s="1"/>
  <c r="L39" i="1"/>
  <c r="M39" i="1" s="1"/>
  <c r="L38" i="1"/>
  <c r="M38" i="1" s="1"/>
  <c r="L37" i="1"/>
  <c r="M37" i="1" s="1"/>
  <c r="L34" i="1"/>
  <c r="M34" i="1" s="1"/>
  <c r="L33" i="1"/>
  <c r="M33" i="1" s="1"/>
  <c r="L32" i="1"/>
  <c r="M32" i="1" s="1"/>
  <c r="L27" i="1"/>
  <c r="M27" i="1" s="1"/>
  <c r="L26" i="1"/>
  <c r="M26" i="1" s="1"/>
  <c r="L25" i="1"/>
  <c r="M25" i="1" s="1"/>
  <c r="L24" i="1"/>
  <c r="M24" i="1" s="1"/>
  <c r="L23" i="1"/>
  <c r="M23" i="1" s="1"/>
  <c r="L18" i="1"/>
  <c r="M18" i="1" s="1"/>
  <c r="L17" i="1"/>
  <c r="M17" i="1" s="1"/>
  <c r="L16" i="1"/>
  <c r="M16" i="1" s="1"/>
  <c r="M13" i="1"/>
  <c r="L12" i="1"/>
  <c r="M12" i="1" s="1"/>
</calcChain>
</file>

<file path=xl/sharedStrings.xml><?xml version="1.0" encoding="utf-8"?>
<sst xmlns="http://schemas.openxmlformats.org/spreadsheetml/2006/main" count="395" uniqueCount="142">
  <si>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</si>
  <si>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</si>
  <si>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</si>
  <si>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</si>
  <si>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</si>
  <si>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DEPORTE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</si>
  <si>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</si>
  <si>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26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</si>
  <si>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</si>
  <si>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DEPORTES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</si>
  <si>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</si>
  <si>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</si>
  <si>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</si>
  <si>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</si>
  <si>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</si>
  <si>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</si>
  <si>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</si>
  <si>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</si>
  <si>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</si>
  <si>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SubA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</si>
  <si>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</si>
  <si>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</si>
  <si>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</si>
  <si>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</si>
  <si>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</si>
  <si>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</si>
  <si>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</si>
  <si>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</si>
  <si>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</si>
  <si>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</si>
  <si>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</si>
  <si>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</si>
  <si>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</si>
  <si>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</si>
  <si>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</si>
  <si>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</si>
  <si>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</si>
  <si>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</si>
  <si>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03</t>
    </r>
  </si>
  <si>
    <r>
      <rPr>
        <sz val="10"/>
        <rFont val="Times New Roman"/>
      </rPr>
      <t>001</t>
    </r>
  </si>
  <si>
    <r>
      <rPr>
        <sz val="10"/>
        <rFont val="Times New Roman"/>
      </rPr>
      <t>002</t>
    </r>
  </si>
  <si>
    <r>
      <rPr>
        <sz val="10"/>
        <rFont val="Times New Roman"/>
      </rPr>
      <t>07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</si>
  <si>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</si>
  <si>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</si>
  <si>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Aportes al Sector Privado</t>
    </r>
  </si>
  <si>
    <r>
      <rPr>
        <sz val="10"/>
        <rFont val="Times New Roman"/>
      </rPr>
      <t>Aportes para Inversiones en Infraestructura Deportiva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</si>
  <si>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</si>
  <si>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</si>
  <si>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</si>
  <si>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</si>
  <si>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</si>
  <si>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</si>
  <si>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</si>
  <si>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</si>
  <si>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</si>
  <si>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</si>
  <si>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</si>
  <si>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</si>
  <si>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De Otras Entidades Públicas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</si>
  <si>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</si>
  <si>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Polla Chilena de Beneficencia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</si>
  <si>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</si>
  <si>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</si>
  <si>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</si>
  <si>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</si>
  <si>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</si>
  <si>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</si>
  <si>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</si>
  <si>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</si>
  <si>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</si>
  <si>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</si>
  <si>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</si>
  <si>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</si>
  <si>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</si>
  <si>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</si>
  <si>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</si>
  <si>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</si>
  <si>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</si>
  <si>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</si>
  <si>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>TRANSFERENCIAS PARA GASTOS DE CAPITAL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</si>
  <si>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</si>
  <si>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De Aportes al Fondo Ley N°20.444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</si>
  <si>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</si>
  <si>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</si>
  <si>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</si>
  <si>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</si>
  <si>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</si>
  <si>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</si>
  <si>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</si>
  <si>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</si>
  <si>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</si>
  <si>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</si>
  <si>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</si>
  <si>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</si>
  <si>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337</t>
    </r>
  </si>
  <si>
    <r>
      <rPr>
        <sz val="10"/>
        <rFont val="Times New Roman"/>
        <family val="1"/>
      </rPr>
      <t>Fortalecimiento del Deporte de Rendimiento Convencional y Paralímpico</t>
    </r>
  </si>
  <si>
    <r>
      <rPr>
        <sz val="10"/>
        <rFont val="Times New Roman"/>
        <family val="1"/>
      </rPr>
      <t>338</t>
    </r>
  </si>
  <si>
    <r>
      <rPr>
        <sz val="10"/>
        <rFont val="Times New Roman"/>
        <family val="1"/>
      </rPr>
      <t>Art.5° Letra e) D.L. 1.298 y Ley 19.135</t>
    </r>
  </si>
  <si>
    <r>
      <rPr>
        <sz val="10"/>
        <rFont val="Times New Roman"/>
        <family val="1"/>
      </rPr>
      <t>340</t>
    </r>
  </si>
  <si>
    <r>
      <rPr>
        <sz val="10"/>
        <rFont val="Times New Roman"/>
        <family val="1"/>
      </rPr>
      <t>Art.1° Ley 19.135 C.O.CH.</t>
    </r>
  </si>
  <si>
    <r>
      <rPr>
        <sz val="10"/>
        <rFont val="Times New Roman"/>
        <family val="1"/>
      </rPr>
      <t>341</t>
    </r>
  </si>
  <si>
    <r>
      <rPr>
        <sz val="10"/>
        <rFont val="Times New Roman"/>
        <family val="1"/>
      </rPr>
      <t>Art. 1° Ley 19.135 Fed. D. Nacional</t>
    </r>
  </si>
  <si>
    <r>
      <rPr>
        <sz val="10"/>
        <rFont val="Times New Roman"/>
        <family val="1"/>
      </rPr>
      <t>345</t>
    </r>
  </si>
  <si>
    <r>
      <rPr>
        <sz val="10"/>
        <rFont val="Times New Roman"/>
        <family val="1"/>
      </rPr>
      <t>Art. Único Ley N° 19.909</t>
    </r>
  </si>
  <si>
    <r>
      <rPr>
        <sz val="10"/>
        <rFont val="Times New Roman"/>
        <family val="1"/>
      </rPr>
      <t>354</t>
    </r>
  </si>
  <si>
    <r>
      <rPr>
        <sz val="10"/>
        <rFont val="Times New Roman"/>
        <family val="1"/>
      </rPr>
      <t>ADO - Chile</t>
    </r>
  </si>
  <si>
    <r>
      <rPr>
        <sz val="10"/>
        <rFont val="Times New Roman"/>
        <family val="1"/>
      </rPr>
      <t>359</t>
    </r>
  </si>
  <si>
    <r>
      <rPr>
        <sz val="10"/>
        <rFont val="Times New Roman"/>
        <family val="1"/>
      </rPr>
      <t>Sistema Nacional de Competencias Deportivas</t>
    </r>
  </si>
  <si>
    <r>
      <rPr>
        <sz val="10"/>
        <rFont val="Times New Roman"/>
        <family val="1"/>
      </rPr>
      <t>361</t>
    </r>
  </si>
  <si>
    <r>
      <rPr>
        <sz val="10"/>
        <rFont val="Times New Roman"/>
        <family val="1"/>
      </rPr>
      <t>Programa de Normalización de Infraestructura Deportiva</t>
    </r>
  </si>
  <si>
    <r>
      <rPr>
        <sz val="10"/>
        <rFont val="Times New Roman"/>
        <family val="1"/>
      </rPr>
      <t>365</t>
    </r>
  </si>
  <si>
    <r>
      <rPr>
        <sz val="10"/>
        <rFont val="Times New Roman"/>
        <family val="1"/>
      </rPr>
      <t>Sistema Nacional de Capacitación y Acreditación Deportiva</t>
    </r>
  </si>
  <si>
    <r>
      <rPr>
        <sz val="10"/>
        <rFont val="Times New Roman"/>
        <family val="1"/>
      </rPr>
      <t>381</t>
    </r>
  </si>
  <si>
    <r>
      <rPr>
        <sz val="10"/>
        <rFont val="Times New Roman"/>
        <family val="1"/>
      </rPr>
      <t>Asistencia a la Carrera Deportiva</t>
    </r>
  </si>
  <si>
    <r>
      <rPr>
        <sz val="10"/>
        <rFont val="Times New Roman"/>
        <family val="1"/>
      </rPr>
      <t>382</t>
    </r>
  </si>
  <si>
    <r>
      <rPr>
        <sz val="10"/>
        <rFont val="Times New Roman"/>
        <family val="1"/>
      </rPr>
      <t>Juegos Paramericanos y Parapanamericanos 2023</t>
    </r>
  </si>
  <si>
    <r>
      <rPr>
        <sz val="10"/>
        <rFont val="Times New Roman"/>
        <family val="1"/>
      </rPr>
      <t>383</t>
    </r>
  </si>
  <si>
    <r>
      <rPr>
        <sz val="10"/>
        <rFont val="Times New Roman"/>
        <family val="1"/>
      </rPr>
      <t>COPACHI</t>
    </r>
  </si>
  <si>
    <r>
      <rPr>
        <sz val="10"/>
        <rFont val="Times New Roman"/>
        <family val="1"/>
      </rPr>
      <t>385</t>
    </r>
  </si>
  <si>
    <r>
      <rPr>
        <sz val="10"/>
        <rFont val="Times New Roman"/>
        <family val="1"/>
      </rPr>
      <t>Comité Nacional de Arbitraje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</si>
  <si>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</si>
  <si>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058</t>
    </r>
  </si>
  <si>
    <r>
      <rPr>
        <sz val="10"/>
        <rFont val="Times New Roman"/>
        <family val="1"/>
      </rPr>
      <t>Programa de Saneamiento de Títulos de Propiedad Deportiva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</si>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</sst>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.0"/>
  </numFmts>
  <fonts count="14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9" fillId="34" borderId="12" xfId="0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164" fontId="9" fillId="37" borderId="12" xfId="0" applyNumberFormat="1" applyFont="1" applyFill="1" applyBorder="1" applyAlignment="1">
      <alignment horizontal="right" vertical="top" wrapText="1"/>
    </xf>
    <xf numFmtId="0" fontId="13" fillId="38" borderId="12" xfId="0" applyFont="1" applyFill="1" applyBorder="1" applyAlignment="1" applyProtection="1">
      <alignment wrapText="1"/>
      <protection locked="0"/>
    </xf>
    <xf numFmtId="165" fontId="9" fillId="37" borderId="12" xfId="0" applyNumberFormat="1" applyFont="1" applyFill="1" applyBorder="1" applyAlignment="1">
      <alignment horizontal="right" vertical="top" wrapText="1"/>
    </xf>
    <xf numFmtId="0" fontId="9" fillId="30" borderId="11" xfId="0" applyFont="1" applyFill="1" applyBorder="1" applyAlignment="1">
      <alignment horizontal="center" vertical="top" wrapText="1"/>
    </xf>
    <xf numFmtId="0" fontId="11" fillId="31" borderId="11" xfId="0" applyFont="1" applyFill="1" applyBorder="1" applyAlignment="1">
      <alignment horizontal="left" vertical="top" wrapText="1"/>
    </xf>
    <xf numFmtId="3" fontId="11" fillId="32" borderId="11" xfId="0" applyNumberFormat="1" applyFont="1" applyFill="1" applyBorder="1" applyAlignment="1">
      <alignment horizontal="right" vertical="top" wrapText="1"/>
    </xf>
    <xf numFmtId="164" fontId="11" fillId="33" borderId="11" xfId="0" applyNumberFormat="1" applyFont="1" applyFill="1" applyBorder="1" applyAlignment="1">
      <alignment horizontal="right" vertical="top" wrapText="1"/>
    </xf>
    <xf numFmtId="0" fontId="9" fillId="34" borderId="13" xfId="0" applyFont="1" applyFill="1" applyBorder="1" applyAlignment="1">
      <alignment horizontal="center" vertical="top" wrapText="1"/>
    </xf>
    <xf numFmtId="0" fontId="9" fillId="35" borderId="13" xfId="0" applyFont="1" applyFill="1" applyBorder="1" applyAlignment="1">
      <alignment horizontal="left" vertical="top" wrapText="1"/>
    </xf>
    <xf numFmtId="3" fontId="9" fillId="36" borderId="13" xfId="0" applyNumberFormat="1" applyFont="1" applyFill="1" applyBorder="1" applyAlignment="1">
      <alignment horizontal="right" vertical="top" wrapText="1"/>
    </xf>
    <xf numFmtId="0" fontId="13" fillId="38" borderId="13" xfId="0" applyFont="1" applyFill="1" applyBorder="1" applyAlignment="1" applyProtection="1">
      <alignment wrapText="1"/>
      <protection locked="0"/>
    </xf>
    <xf numFmtId="164" fontId="9" fillId="37" borderId="13" xfId="0" applyNumberFormat="1" applyFont="1" applyFill="1" applyBorder="1" applyAlignment="1">
      <alignment horizontal="right" vertical="top" wrapText="1"/>
    </xf>
    <xf numFmtId="0" fontId="9" fillId="34" borderId="14" xfId="0" applyFont="1" applyFill="1" applyBorder="1" applyAlignment="1">
      <alignment horizontal="center" vertical="top" wrapText="1"/>
    </xf>
    <xf numFmtId="0" fontId="9" fillId="35" borderId="14" xfId="0" applyFont="1" applyFill="1" applyBorder="1" applyAlignment="1">
      <alignment horizontal="left" vertical="top" wrapText="1"/>
    </xf>
    <xf numFmtId="3" fontId="9" fillId="36" borderId="14" xfId="0" applyNumberFormat="1" applyFont="1" applyFill="1" applyBorder="1" applyAlignment="1">
      <alignment horizontal="right" vertical="top" wrapText="1"/>
    </xf>
    <xf numFmtId="164" fontId="9" fillId="37" borderId="14" xfId="0" applyNumberFormat="1" applyFont="1" applyFill="1" applyBorder="1" applyAlignment="1">
      <alignment horizontal="right" vertical="top" wrapText="1"/>
    </xf>
    <xf numFmtId="0" fontId="3" fillId="30" borderId="15" xfId="0" applyFont="1" applyFill="1" applyBorder="1" applyAlignment="1">
      <alignment horizontal="center" vertical="top" wrapText="1"/>
    </xf>
    <xf numFmtId="0" fontId="9" fillId="34" borderId="16" xfId="0" applyFont="1" applyFill="1" applyBorder="1" applyAlignment="1">
      <alignment horizontal="center" vertical="top" wrapText="1"/>
    </xf>
    <xf numFmtId="0" fontId="9" fillId="34" borderId="17" xfId="0" applyFont="1" applyFill="1" applyBorder="1" applyAlignment="1">
      <alignment horizontal="center" vertical="top" wrapText="1"/>
    </xf>
    <xf numFmtId="0" fontId="9" fillId="30" borderId="18" xfId="0" applyFont="1" applyFill="1" applyBorder="1" applyAlignment="1">
      <alignment horizontal="center" vertical="top" wrapText="1"/>
    </xf>
    <xf numFmtId="0" fontId="9" fillId="34" borderId="19" xfId="0" applyFont="1" applyFill="1" applyBorder="1" applyAlignment="1">
      <alignment horizontal="center" vertical="top" wrapText="1"/>
    </xf>
    <xf numFmtId="0" fontId="3" fillId="34" borderId="16" xfId="0" applyFont="1" applyFill="1" applyBorder="1" applyAlignment="1">
      <alignment horizontal="center" vertical="top" wrapText="1"/>
    </xf>
    <xf numFmtId="0" fontId="3" fillId="3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N80"/>
  <sheetViews>
    <sheetView tabSelected="1" topLeftCell="A3" zoomScaleNormal="100" workbookViewId="0">
      <selection activeCell="I43" sqref="I43"/>
    </sheetView>
  </sheetViews>
  <sheetFormatPr baseColWidth="10" defaultColWidth="9.140625" defaultRowHeight="15" x14ac:dyDescent="0.25"/>
  <cols>
    <col min="1" max="1" width="1.42578125" customWidth="1"/>
    <col min="2" max="2" width="4.7109375" customWidth="1"/>
    <col min="3" max="3" width="5" customWidth="1"/>
    <col min="4" max="4" width="4.85546875" customWidth="1"/>
    <col min="5" max="5" width="5.140625" customWidth="1"/>
    <col min="6" max="6" width="57" customWidth="1"/>
    <col min="7" max="13" width="13.28515625" customWidth="1"/>
    <col min="14" max="14" width="5.42578125" customWidth="1"/>
  </cols>
  <sheetData>
    <row r="1" spans="2:14" ht="17.100000000000001" customHeight="1" x14ac:dyDescent="0.25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1"/>
      <c r="M1" s="1"/>
      <c r="N1" s="1"/>
    </row>
    <row r="2" spans="2:14" ht="17.100000000000001" customHeight="1" x14ac:dyDescent="0.25">
      <c r="B2" s="48" t="s">
        <v>1</v>
      </c>
      <c r="C2" s="49"/>
      <c r="D2" s="49"/>
      <c r="E2" s="49"/>
      <c r="F2" s="49"/>
      <c r="G2" s="49"/>
      <c r="H2" s="49"/>
      <c r="I2" s="49"/>
      <c r="J2" s="49"/>
      <c r="K2" s="49"/>
      <c r="L2" s="1"/>
      <c r="M2" s="1"/>
      <c r="N2" s="1"/>
    </row>
    <row r="3" spans="2:14" ht="15" customHeight="1" x14ac:dyDescent="0.25">
      <c r="B3" s="50" t="s">
        <v>2</v>
      </c>
      <c r="C3" s="51"/>
      <c r="D3" s="51"/>
      <c r="E3" s="51"/>
      <c r="F3" s="51"/>
      <c r="G3" s="51"/>
      <c r="H3" s="51"/>
      <c r="I3" s="51"/>
      <c r="J3" s="51"/>
      <c r="K3" s="51"/>
      <c r="L3" s="1"/>
      <c r="M3" s="1"/>
      <c r="N3" s="1"/>
    </row>
    <row r="4" spans="2:14" ht="15" customHeight="1" x14ac:dyDescent="0.25">
      <c r="B4" s="1"/>
      <c r="C4" s="1"/>
      <c r="D4" s="1"/>
      <c r="E4" s="1"/>
      <c r="F4" s="1"/>
      <c r="G4" s="1"/>
      <c r="H4" s="1"/>
      <c r="I4" s="2" t="s">
        <v>3</v>
      </c>
      <c r="J4" s="1"/>
      <c r="K4" s="1"/>
      <c r="L4" s="1"/>
      <c r="M4" s="1"/>
      <c r="N4" s="1"/>
    </row>
    <row r="5" spans="2:14" ht="15" customHeight="1" x14ac:dyDescent="0.25">
      <c r="B5" s="52" t="s">
        <v>4</v>
      </c>
      <c r="C5" s="53"/>
      <c r="D5" s="54" t="s">
        <v>5</v>
      </c>
      <c r="E5" s="55"/>
      <c r="F5" s="55"/>
      <c r="G5" s="55"/>
      <c r="H5" s="55"/>
      <c r="I5" s="1"/>
      <c r="J5" s="2" t="s">
        <v>6</v>
      </c>
      <c r="K5" s="2" t="s">
        <v>7</v>
      </c>
      <c r="L5" s="1"/>
      <c r="M5" s="1"/>
      <c r="N5" s="1"/>
    </row>
    <row r="6" spans="2:14" ht="15" customHeight="1" x14ac:dyDescent="0.25">
      <c r="B6" s="62" t="s">
        <v>8</v>
      </c>
      <c r="C6" s="63"/>
      <c r="D6" s="64" t="s">
        <v>9</v>
      </c>
      <c r="E6" s="65"/>
      <c r="F6" s="65"/>
      <c r="G6" s="65"/>
      <c r="H6" s="65"/>
      <c r="I6" s="1"/>
      <c r="J6" s="2" t="s">
        <v>10</v>
      </c>
      <c r="K6" s="2" t="s">
        <v>11</v>
      </c>
      <c r="L6" s="1"/>
      <c r="M6" s="1"/>
      <c r="N6" s="1"/>
    </row>
    <row r="7" spans="2:14" ht="15" customHeight="1" x14ac:dyDescent="0.25">
      <c r="B7" s="66" t="s">
        <v>12</v>
      </c>
      <c r="C7" s="67"/>
      <c r="D7" s="68" t="s">
        <v>9</v>
      </c>
      <c r="E7" s="69"/>
      <c r="F7" s="69"/>
      <c r="G7" s="69"/>
      <c r="H7" s="69"/>
      <c r="I7" s="1"/>
      <c r="J7" s="2" t="s">
        <v>13</v>
      </c>
      <c r="K7" s="2" t="s">
        <v>14</v>
      </c>
      <c r="L7" s="1"/>
      <c r="M7" s="1"/>
      <c r="N7" s="1"/>
    </row>
    <row r="8" spans="2:14" ht="15" customHeight="1" x14ac:dyDescent="0.25">
      <c r="B8" s="1"/>
      <c r="C8" s="1"/>
      <c r="D8" s="1"/>
      <c r="E8" s="1"/>
      <c r="F8" s="1"/>
      <c r="G8" s="1"/>
      <c r="H8" s="1"/>
      <c r="I8" s="3" t="s">
        <v>15</v>
      </c>
      <c r="J8" s="1"/>
      <c r="K8" s="1"/>
      <c r="L8" s="1"/>
      <c r="M8" s="1"/>
      <c r="N8" s="1"/>
    </row>
    <row r="9" spans="2:14" ht="15" customHeight="1" x14ac:dyDescent="0.25">
      <c r="B9" s="70" t="s">
        <v>16</v>
      </c>
      <c r="C9" s="72" t="s">
        <v>17</v>
      </c>
      <c r="D9" s="72" t="s">
        <v>18</v>
      </c>
      <c r="E9" s="72" t="s">
        <v>19</v>
      </c>
      <c r="F9" s="72" t="s">
        <v>20</v>
      </c>
      <c r="G9" s="4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5" t="s">
        <v>27</v>
      </c>
      <c r="N9" s="1"/>
    </row>
    <row r="10" spans="2:14" ht="80.099999999999994" customHeight="1" x14ac:dyDescent="0.25">
      <c r="B10" s="71"/>
      <c r="C10" s="73"/>
      <c r="D10" s="73"/>
      <c r="E10" s="73"/>
      <c r="F10" s="73"/>
      <c r="G10" s="6" t="s">
        <v>28</v>
      </c>
      <c r="H10" s="7" t="s">
        <v>29</v>
      </c>
      <c r="I10" s="7" t="s">
        <v>30</v>
      </c>
      <c r="J10" s="7" t="s">
        <v>28</v>
      </c>
      <c r="K10" s="7" t="s">
        <v>31</v>
      </c>
      <c r="L10" s="56" t="s">
        <v>32</v>
      </c>
      <c r="M10" s="56" t="s">
        <v>33</v>
      </c>
      <c r="N10" s="1"/>
    </row>
    <row r="11" spans="2:14" ht="30" customHeight="1" x14ac:dyDescent="0.25">
      <c r="B11" s="71"/>
      <c r="C11" s="73"/>
      <c r="D11" s="73"/>
      <c r="E11" s="73"/>
      <c r="F11" s="73"/>
      <c r="G11" s="9" t="s">
        <v>34</v>
      </c>
      <c r="H11" s="8" t="s">
        <v>34</v>
      </c>
      <c r="I11" s="8" t="s">
        <v>34</v>
      </c>
      <c r="J11" s="8" t="s">
        <v>35</v>
      </c>
      <c r="K11" s="8" t="s">
        <v>35</v>
      </c>
      <c r="L11" s="57"/>
      <c r="M11" s="57"/>
      <c r="N11" s="1"/>
    </row>
    <row r="12" spans="2:14" ht="15" customHeight="1" x14ac:dyDescent="0.25">
      <c r="B12" s="41" t="s">
        <v>36</v>
      </c>
      <c r="C12" s="10" t="s">
        <v>36</v>
      </c>
      <c r="D12" s="10" t="s">
        <v>36</v>
      </c>
      <c r="E12" s="10" t="s">
        <v>36</v>
      </c>
      <c r="F12" s="11" t="s">
        <v>37</v>
      </c>
      <c r="G12" s="12">
        <v>133896774</v>
      </c>
      <c r="H12" s="12">
        <v>155390952</v>
      </c>
      <c r="I12" s="12">
        <v>71846376</v>
      </c>
      <c r="J12" s="12">
        <v>139494519</v>
      </c>
      <c r="K12" s="12">
        <v>121596626</v>
      </c>
      <c r="L12" s="12">
        <f>K12-J12</f>
        <v>-17897893</v>
      </c>
      <c r="M12" s="13">
        <f>(L12/J12)</f>
        <v>-0.12830534940229443</v>
      </c>
      <c r="N12" s="1"/>
    </row>
    <row r="13" spans="2:14" ht="15" customHeight="1" x14ac:dyDescent="0.25">
      <c r="B13" s="42" t="s">
        <v>51</v>
      </c>
      <c r="C13" s="22" t="s">
        <v>36</v>
      </c>
      <c r="D13" s="22" t="s">
        <v>36</v>
      </c>
      <c r="E13" s="22" t="s">
        <v>36</v>
      </c>
      <c r="F13" s="23" t="s">
        <v>52</v>
      </c>
      <c r="G13" s="24">
        <v>14409419</v>
      </c>
      <c r="H13" s="24">
        <v>14409419</v>
      </c>
      <c r="I13" s="24">
        <v>13013538</v>
      </c>
      <c r="J13" s="24">
        <v>14409419</v>
      </c>
      <c r="K13" s="24">
        <v>17313746</v>
      </c>
      <c r="L13" s="24">
        <f>+K13-J13</f>
        <v>2904327</v>
      </c>
      <c r="M13" s="25">
        <f>(L13/J13)</f>
        <v>0.20155753677507746</v>
      </c>
      <c r="N13" s="1"/>
    </row>
    <row r="14" spans="2:14" ht="15" customHeight="1" x14ac:dyDescent="0.25">
      <c r="B14" s="42" t="s">
        <v>36</v>
      </c>
      <c r="C14" s="22" t="s">
        <v>53</v>
      </c>
      <c r="D14" s="22" t="s">
        <v>36</v>
      </c>
      <c r="E14" s="22" t="s">
        <v>36</v>
      </c>
      <c r="F14" s="23" t="s">
        <v>54</v>
      </c>
      <c r="G14" s="24">
        <v>10</v>
      </c>
      <c r="H14" s="24">
        <v>10</v>
      </c>
      <c r="I14" s="24">
        <v>756</v>
      </c>
      <c r="J14" s="24">
        <v>10</v>
      </c>
      <c r="K14" s="24">
        <v>10</v>
      </c>
      <c r="L14" s="24">
        <f t="shared" ref="L14:L15" si="0">+K14-J14</f>
        <v>0</v>
      </c>
      <c r="M14" s="27" t="s">
        <v>141</v>
      </c>
      <c r="N14" s="1"/>
    </row>
    <row r="15" spans="2:14" ht="15" customHeight="1" x14ac:dyDescent="0.25">
      <c r="B15" s="42" t="s">
        <v>36</v>
      </c>
      <c r="C15" s="22" t="s">
        <v>36</v>
      </c>
      <c r="D15" s="22" t="s">
        <v>55</v>
      </c>
      <c r="E15" s="22" t="s">
        <v>36</v>
      </c>
      <c r="F15" s="23" t="s">
        <v>56</v>
      </c>
      <c r="G15" s="24">
        <v>10</v>
      </c>
      <c r="H15" s="24">
        <v>10</v>
      </c>
      <c r="I15" s="24">
        <v>756</v>
      </c>
      <c r="J15" s="24">
        <v>10</v>
      </c>
      <c r="K15" s="24">
        <v>10</v>
      </c>
      <c r="L15" s="24">
        <f t="shared" si="0"/>
        <v>0</v>
      </c>
      <c r="M15" s="27" t="s">
        <v>141</v>
      </c>
      <c r="N15" s="1"/>
    </row>
    <row r="16" spans="2:14" ht="15" customHeight="1" x14ac:dyDescent="0.25">
      <c r="B16" s="42" t="s">
        <v>36</v>
      </c>
      <c r="C16" s="22" t="s">
        <v>57</v>
      </c>
      <c r="D16" s="22" t="s">
        <v>36</v>
      </c>
      <c r="E16" s="22" t="s">
        <v>36</v>
      </c>
      <c r="F16" s="23" t="s">
        <v>58</v>
      </c>
      <c r="G16" s="24">
        <v>14409409</v>
      </c>
      <c r="H16" s="24">
        <v>14409409</v>
      </c>
      <c r="I16" s="24">
        <v>13012782</v>
      </c>
      <c r="J16" s="24">
        <v>14409409</v>
      </c>
      <c r="K16" s="24">
        <v>17313736</v>
      </c>
      <c r="L16" s="24">
        <f>K16-J16</f>
        <v>2904327</v>
      </c>
      <c r="M16" s="25">
        <f>(L16/J16)</f>
        <v>0.20155767665419172</v>
      </c>
      <c r="N16" s="1"/>
    </row>
    <row r="17" spans="2:14" ht="15" customHeight="1" x14ac:dyDescent="0.25">
      <c r="B17" s="42" t="s">
        <v>36</v>
      </c>
      <c r="C17" s="22" t="s">
        <v>36</v>
      </c>
      <c r="D17" s="22" t="s">
        <v>59</v>
      </c>
      <c r="E17" s="22" t="s">
        <v>36</v>
      </c>
      <c r="F17" s="23" t="s">
        <v>60</v>
      </c>
      <c r="G17" s="24">
        <v>14409409</v>
      </c>
      <c r="H17" s="24">
        <v>14409409</v>
      </c>
      <c r="I17" s="24">
        <v>13012782</v>
      </c>
      <c r="J17" s="24">
        <v>14409409</v>
      </c>
      <c r="K17" s="24">
        <v>17313736</v>
      </c>
      <c r="L17" s="24">
        <f>K17-J17</f>
        <v>2904327</v>
      </c>
      <c r="M17" s="25">
        <f>(L17/J17)</f>
        <v>0.20155767665419172</v>
      </c>
      <c r="N17" s="1"/>
    </row>
    <row r="18" spans="2:14" ht="15" customHeight="1" x14ac:dyDescent="0.25">
      <c r="B18" s="42" t="s">
        <v>61</v>
      </c>
      <c r="C18" s="22" t="s">
        <v>36</v>
      </c>
      <c r="D18" s="22" t="s">
        <v>36</v>
      </c>
      <c r="E18" s="22" t="s">
        <v>36</v>
      </c>
      <c r="F18" s="23" t="s">
        <v>62</v>
      </c>
      <c r="G18" s="24">
        <v>902</v>
      </c>
      <c r="H18" s="24">
        <v>902</v>
      </c>
      <c r="I18" s="24">
        <v>476</v>
      </c>
      <c r="J18" s="24">
        <v>902</v>
      </c>
      <c r="K18" s="24">
        <v>10</v>
      </c>
      <c r="L18" s="24">
        <f>K18-J18</f>
        <v>-892</v>
      </c>
      <c r="M18" s="25">
        <f>(L18/J18)</f>
        <v>-0.98891352549889133</v>
      </c>
      <c r="N18" s="1"/>
    </row>
    <row r="19" spans="2:14" ht="15" customHeight="1" x14ac:dyDescent="0.25">
      <c r="B19" s="42" t="s">
        <v>63</v>
      </c>
      <c r="C19" s="22" t="s">
        <v>36</v>
      </c>
      <c r="D19" s="22" t="s">
        <v>36</v>
      </c>
      <c r="E19" s="22" t="s">
        <v>36</v>
      </c>
      <c r="F19" s="23" t="s">
        <v>64</v>
      </c>
      <c r="G19" s="24">
        <v>1096979</v>
      </c>
      <c r="H19" s="24">
        <v>1096979</v>
      </c>
      <c r="I19" s="24">
        <v>1561087</v>
      </c>
      <c r="J19" s="24">
        <v>1096979</v>
      </c>
      <c r="K19" s="24">
        <v>1096979</v>
      </c>
      <c r="L19" s="26">
        <v>0</v>
      </c>
      <c r="M19" s="25" t="s">
        <v>141</v>
      </c>
      <c r="N19" s="1"/>
    </row>
    <row r="20" spans="2:14" x14ac:dyDescent="0.25">
      <c r="B20" s="42" t="s">
        <v>36</v>
      </c>
      <c r="C20" s="22" t="s">
        <v>65</v>
      </c>
      <c r="D20" s="22" t="s">
        <v>36</v>
      </c>
      <c r="E20" s="22" t="s">
        <v>36</v>
      </c>
      <c r="F20" s="23" t="s">
        <v>66</v>
      </c>
      <c r="G20" s="24">
        <v>323334</v>
      </c>
      <c r="H20" s="24">
        <v>323334</v>
      </c>
      <c r="I20" s="24">
        <v>465139</v>
      </c>
      <c r="J20" s="24">
        <v>323334</v>
      </c>
      <c r="K20" s="24">
        <v>323334</v>
      </c>
      <c r="L20" s="26">
        <v>0</v>
      </c>
      <c r="M20" s="25" t="s">
        <v>141</v>
      </c>
      <c r="N20" s="1"/>
    </row>
    <row r="21" spans="2:14" x14ac:dyDescent="0.25">
      <c r="B21" s="42" t="s">
        <v>36</v>
      </c>
      <c r="C21" s="22" t="s">
        <v>53</v>
      </c>
      <c r="D21" s="22" t="s">
        <v>36</v>
      </c>
      <c r="E21" s="22" t="s">
        <v>36</v>
      </c>
      <c r="F21" s="23" t="s">
        <v>67</v>
      </c>
      <c r="G21" s="24">
        <v>10</v>
      </c>
      <c r="H21" s="24">
        <v>10</v>
      </c>
      <c r="I21" s="24">
        <v>49475</v>
      </c>
      <c r="J21" s="24">
        <v>10</v>
      </c>
      <c r="K21" s="24">
        <v>10</v>
      </c>
      <c r="L21" s="26">
        <v>0</v>
      </c>
      <c r="M21" s="25" t="s">
        <v>141</v>
      </c>
      <c r="N21" s="1"/>
    </row>
    <row r="22" spans="2:14" ht="15" customHeight="1" x14ac:dyDescent="0.25">
      <c r="B22" s="42" t="s">
        <v>36</v>
      </c>
      <c r="C22" s="22" t="s">
        <v>68</v>
      </c>
      <c r="D22" s="22" t="s">
        <v>36</v>
      </c>
      <c r="E22" s="22" t="s">
        <v>36</v>
      </c>
      <c r="F22" s="23" t="s">
        <v>69</v>
      </c>
      <c r="G22" s="24">
        <v>773635</v>
      </c>
      <c r="H22" s="24">
        <v>773635</v>
      </c>
      <c r="I22" s="24">
        <v>1046473</v>
      </c>
      <c r="J22" s="24">
        <v>773635</v>
      </c>
      <c r="K22" s="24">
        <v>773635</v>
      </c>
      <c r="L22" s="26">
        <v>0</v>
      </c>
      <c r="M22" s="25" t="s">
        <v>141</v>
      </c>
      <c r="N22" s="1"/>
    </row>
    <row r="23" spans="2:14" ht="15" customHeight="1" x14ac:dyDescent="0.25">
      <c r="B23" s="42" t="s">
        <v>70</v>
      </c>
      <c r="C23" s="22" t="s">
        <v>36</v>
      </c>
      <c r="D23" s="22" t="s">
        <v>36</v>
      </c>
      <c r="E23" s="22" t="s">
        <v>36</v>
      </c>
      <c r="F23" s="23" t="s">
        <v>71</v>
      </c>
      <c r="G23" s="24">
        <v>118016611</v>
      </c>
      <c r="H23" s="24">
        <v>138713192</v>
      </c>
      <c r="I23" s="24">
        <v>57230236</v>
      </c>
      <c r="J23" s="24">
        <v>123614356</v>
      </c>
      <c r="K23" s="24">
        <v>103185871</v>
      </c>
      <c r="L23" s="24">
        <f t="shared" ref="L23:L27" si="1">K23-J23</f>
        <v>-20428485</v>
      </c>
      <c r="M23" s="25">
        <f t="shared" ref="M23:M27" si="2">(L23/J23)</f>
        <v>-0.1652598101146116</v>
      </c>
      <c r="N23" s="1"/>
    </row>
    <row r="24" spans="2:14" ht="15" customHeight="1" x14ac:dyDescent="0.25">
      <c r="B24" s="42" t="s">
        <v>36</v>
      </c>
      <c r="C24" s="22" t="s">
        <v>65</v>
      </c>
      <c r="D24" s="22" t="s">
        <v>36</v>
      </c>
      <c r="E24" s="22" t="s">
        <v>36</v>
      </c>
      <c r="F24" s="23" t="s">
        <v>72</v>
      </c>
      <c r="G24" s="24">
        <v>118016611</v>
      </c>
      <c r="H24" s="24">
        <v>138713192</v>
      </c>
      <c r="I24" s="24">
        <v>57230236</v>
      </c>
      <c r="J24" s="24">
        <v>123614356</v>
      </c>
      <c r="K24" s="24">
        <v>103185871</v>
      </c>
      <c r="L24" s="24">
        <f t="shared" si="1"/>
        <v>-20428485</v>
      </c>
      <c r="M24" s="25">
        <f t="shared" si="2"/>
        <v>-0.1652598101146116</v>
      </c>
      <c r="N24" s="1"/>
    </row>
    <row r="25" spans="2:14" ht="15" customHeight="1" x14ac:dyDescent="0.25">
      <c r="B25" s="42" t="s">
        <v>73</v>
      </c>
      <c r="C25" s="22" t="s">
        <v>36</v>
      </c>
      <c r="D25" s="22" t="s">
        <v>36</v>
      </c>
      <c r="E25" s="22" t="s">
        <v>36</v>
      </c>
      <c r="F25" s="23" t="s">
        <v>74</v>
      </c>
      <c r="G25" s="24">
        <v>10</v>
      </c>
      <c r="H25" s="24">
        <v>10</v>
      </c>
      <c r="I25" s="24">
        <v>0</v>
      </c>
      <c r="J25" s="24">
        <v>10</v>
      </c>
      <c r="K25" s="24">
        <v>0</v>
      </c>
      <c r="L25" s="24">
        <f t="shared" si="1"/>
        <v>-10</v>
      </c>
      <c r="M25" s="25">
        <f t="shared" si="2"/>
        <v>-1</v>
      </c>
      <c r="N25" s="1"/>
    </row>
    <row r="26" spans="2:14" ht="15" customHeight="1" x14ac:dyDescent="0.25">
      <c r="B26" s="42" t="s">
        <v>36</v>
      </c>
      <c r="C26" s="22" t="s">
        <v>57</v>
      </c>
      <c r="D26" s="22" t="s">
        <v>36</v>
      </c>
      <c r="E26" s="22" t="s">
        <v>36</v>
      </c>
      <c r="F26" s="23" t="s">
        <v>75</v>
      </c>
      <c r="G26" s="24">
        <v>10</v>
      </c>
      <c r="H26" s="24">
        <v>10</v>
      </c>
      <c r="I26" s="24">
        <v>0</v>
      </c>
      <c r="J26" s="24">
        <v>10</v>
      </c>
      <c r="K26" s="24">
        <v>0</v>
      </c>
      <c r="L26" s="24">
        <f t="shared" si="1"/>
        <v>-10</v>
      </c>
      <c r="M26" s="25">
        <f t="shared" si="2"/>
        <v>-1</v>
      </c>
      <c r="N26" s="1"/>
    </row>
    <row r="27" spans="2:14" ht="15" customHeight="1" x14ac:dyDescent="0.25">
      <c r="B27" s="42" t="s">
        <v>76</v>
      </c>
      <c r="C27" s="22" t="s">
        <v>36</v>
      </c>
      <c r="D27" s="22" t="s">
        <v>36</v>
      </c>
      <c r="E27" s="22" t="s">
        <v>36</v>
      </c>
      <c r="F27" s="23" t="s">
        <v>77</v>
      </c>
      <c r="G27" s="24">
        <v>372843</v>
      </c>
      <c r="H27" s="24">
        <v>372843</v>
      </c>
      <c r="I27" s="24">
        <v>41039</v>
      </c>
      <c r="J27" s="24">
        <v>372843</v>
      </c>
      <c r="K27" s="24">
        <v>10</v>
      </c>
      <c r="L27" s="24">
        <f t="shared" si="1"/>
        <v>-372833</v>
      </c>
      <c r="M27" s="25">
        <f t="shared" si="2"/>
        <v>-0.99997317905928229</v>
      </c>
      <c r="N27" s="1"/>
    </row>
    <row r="28" spans="2:14" x14ac:dyDescent="0.25">
      <c r="B28" s="42" t="s">
        <v>78</v>
      </c>
      <c r="C28" s="22" t="s">
        <v>36</v>
      </c>
      <c r="D28" s="22" t="s">
        <v>36</v>
      </c>
      <c r="E28" s="22" t="s">
        <v>36</v>
      </c>
      <c r="F28" s="23" t="s">
        <v>79</v>
      </c>
      <c r="G28" s="24">
        <v>0</v>
      </c>
      <c r="H28" s="24">
        <v>277414</v>
      </c>
      <c r="I28" s="24">
        <v>0</v>
      </c>
      <c r="J28" s="24">
        <v>0</v>
      </c>
      <c r="K28" s="24">
        <v>0</v>
      </c>
      <c r="L28" s="26">
        <v>0</v>
      </c>
      <c r="M28" s="25" t="s">
        <v>141</v>
      </c>
      <c r="N28" s="1"/>
    </row>
    <row r="29" spans="2:14" ht="15" customHeight="1" x14ac:dyDescent="0.25">
      <c r="B29" s="42" t="s">
        <v>36</v>
      </c>
      <c r="C29" s="22" t="s">
        <v>53</v>
      </c>
      <c r="D29" s="22" t="s">
        <v>36</v>
      </c>
      <c r="E29" s="22" t="s">
        <v>36</v>
      </c>
      <c r="F29" s="23" t="s">
        <v>54</v>
      </c>
      <c r="G29" s="24">
        <v>0</v>
      </c>
      <c r="H29" s="24">
        <v>277414</v>
      </c>
      <c r="I29" s="24">
        <v>0</v>
      </c>
      <c r="J29" s="24">
        <v>0</v>
      </c>
      <c r="K29" s="24">
        <v>0</v>
      </c>
      <c r="L29" s="26">
        <v>0</v>
      </c>
      <c r="M29" s="25" t="s">
        <v>141</v>
      </c>
      <c r="N29" s="1"/>
    </row>
    <row r="30" spans="2:14" ht="15" customHeight="1" x14ac:dyDescent="0.25">
      <c r="B30" s="42" t="s">
        <v>36</v>
      </c>
      <c r="C30" s="22" t="s">
        <v>36</v>
      </c>
      <c r="D30" s="22" t="s">
        <v>80</v>
      </c>
      <c r="E30" s="22" t="s">
        <v>36</v>
      </c>
      <c r="F30" s="23" t="s">
        <v>81</v>
      </c>
      <c r="G30" s="24">
        <v>0</v>
      </c>
      <c r="H30" s="24">
        <v>277414</v>
      </c>
      <c r="I30" s="24">
        <v>0</v>
      </c>
      <c r="J30" s="24">
        <v>0</v>
      </c>
      <c r="K30" s="24">
        <v>0</v>
      </c>
      <c r="L30" s="26">
        <v>0</v>
      </c>
      <c r="M30" s="25" t="s">
        <v>141</v>
      </c>
      <c r="N30" s="1"/>
    </row>
    <row r="31" spans="2:14" ht="15" customHeight="1" x14ac:dyDescent="0.25">
      <c r="B31" s="43" t="s">
        <v>82</v>
      </c>
      <c r="C31" s="32" t="s">
        <v>36</v>
      </c>
      <c r="D31" s="32" t="s">
        <v>36</v>
      </c>
      <c r="E31" s="32" t="s">
        <v>36</v>
      </c>
      <c r="F31" s="33" t="s">
        <v>83</v>
      </c>
      <c r="G31" s="34">
        <v>10</v>
      </c>
      <c r="H31" s="34">
        <v>520193</v>
      </c>
      <c r="I31" s="34">
        <v>0</v>
      </c>
      <c r="J31" s="34">
        <v>10</v>
      </c>
      <c r="K31" s="34">
        <v>10</v>
      </c>
      <c r="L31" s="35">
        <v>0</v>
      </c>
      <c r="M31" s="36" t="s">
        <v>141</v>
      </c>
      <c r="N31" s="1"/>
    </row>
    <row r="32" spans="2:14" ht="15" customHeight="1" x14ac:dyDescent="0.25">
      <c r="B32" s="44" t="s">
        <v>36</v>
      </c>
      <c r="C32" s="28" t="s">
        <v>36</v>
      </c>
      <c r="D32" s="28" t="s">
        <v>36</v>
      </c>
      <c r="E32" s="28" t="s">
        <v>36</v>
      </c>
      <c r="F32" s="29" t="s">
        <v>84</v>
      </c>
      <c r="G32" s="30">
        <v>133896774</v>
      </c>
      <c r="H32" s="30">
        <v>155390952</v>
      </c>
      <c r="I32" s="30">
        <v>74476390</v>
      </c>
      <c r="J32" s="30">
        <v>139494519</v>
      </c>
      <c r="K32" s="30">
        <v>121596626</v>
      </c>
      <c r="L32" s="30">
        <f>K32-J32</f>
        <v>-17897893</v>
      </c>
      <c r="M32" s="31">
        <f>(L32/J32)</f>
        <v>-0.12830534940229443</v>
      </c>
      <c r="N32" s="1"/>
    </row>
    <row r="33" spans="2:14" ht="15" customHeight="1" x14ac:dyDescent="0.25">
      <c r="B33" s="42" t="s">
        <v>85</v>
      </c>
      <c r="C33" s="22" t="s">
        <v>36</v>
      </c>
      <c r="D33" s="22" t="s">
        <v>36</v>
      </c>
      <c r="E33" s="22" t="s">
        <v>36</v>
      </c>
      <c r="F33" s="23" t="s">
        <v>86</v>
      </c>
      <c r="G33" s="24">
        <v>29524904</v>
      </c>
      <c r="H33" s="24">
        <v>29158342</v>
      </c>
      <c r="I33" s="24">
        <v>19361485</v>
      </c>
      <c r="J33" s="24">
        <v>30764951</v>
      </c>
      <c r="K33" s="24">
        <v>31731302</v>
      </c>
      <c r="L33" s="24">
        <f>K33-J33</f>
        <v>966351</v>
      </c>
      <c r="M33" s="25">
        <f>(L33/J33)</f>
        <v>3.1410776503430805E-2</v>
      </c>
      <c r="N33" s="1"/>
    </row>
    <row r="34" spans="2:14" ht="15" customHeight="1" x14ac:dyDescent="0.25">
      <c r="B34" s="42" t="s">
        <v>87</v>
      </c>
      <c r="C34" s="22" t="s">
        <v>36</v>
      </c>
      <c r="D34" s="22" t="s">
        <v>36</v>
      </c>
      <c r="E34" s="22" t="s">
        <v>36</v>
      </c>
      <c r="F34" s="23" t="s">
        <v>88</v>
      </c>
      <c r="G34" s="24">
        <v>3650423</v>
      </c>
      <c r="H34" s="24">
        <v>3740423</v>
      </c>
      <c r="I34" s="24">
        <v>2212212</v>
      </c>
      <c r="J34" s="24">
        <v>3803740</v>
      </c>
      <c r="K34" s="24">
        <v>4105032</v>
      </c>
      <c r="L34" s="24">
        <f>K34-J34</f>
        <v>301292</v>
      </c>
      <c r="M34" s="25">
        <f>(L34/J34)</f>
        <v>7.9209409686256158E-2</v>
      </c>
      <c r="N34" s="1"/>
    </row>
    <row r="35" spans="2:14" ht="15" customHeight="1" x14ac:dyDescent="0.25">
      <c r="B35" s="42" t="s">
        <v>89</v>
      </c>
      <c r="C35" s="22" t="s">
        <v>36</v>
      </c>
      <c r="D35" s="22" t="s">
        <v>36</v>
      </c>
      <c r="E35" s="22" t="s">
        <v>36</v>
      </c>
      <c r="F35" s="23" t="s">
        <v>90</v>
      </c>
      <c r="G35" s="24">
        <v>10</v>
      </c>
      <c r="H35" s="24">
        <v>10</v>
      </c>
      <c r="I35" s="24">
        <v>0</v>
      </c>
      <c r="J35" s="24">
        <v>10</v>
      </c>
      <c r="K35" s="24">
        <v>10</v>
      </c>
      <c r="L35" s="26">
        <v>0</v>
      </c>
      <c r="M35" s="25" t="s">
        <v>141</v>
      </c>
      <c r="N35" s="1"/>
    </row>
    <row r="36" spans="2:14" ht="15" customHeight="1" x14ac:dyDescent="0.25">
      <c r="B36" s="42" t="s">
        <v>36</v>
      </c>
      <c r="C36" s="22" t="s">
        <v>57</v>
      </c>
      <c r="D36" s="22" t="s">
        <v>36</v>
      </c>
      <c r="E36" s="22" t="s">
        <v>36</v>
      </c>
      <c r="F36" s="23" t="s">
        <v>91</v>
      </c>
      <c r="G36" s="24">
        <v>10</v>
      </c>
      <c r="H36" s="24">
        <v>10</v>
      </c>
      <c r="I36" s="24">
        <v>0</v>
      </c>
      <c r="J36" s="24">
        <v>10</v>
      </c>
      <c r="K36" s="24">
        <v>10</v>
      </c>
      <c r="L36" s="26">
        <v>0</v>
      </c>
      <c r="M36" s="25" t="s">
        <v>141</v>
      </c>
      <c r="N36" s="1"/>
    </row>
    <row r="37" spans="2:14" ht="15" customHeight="1" x14ac:dyDescent="0.25">
      <c r="B37" s="42" t="s">
        <v>92</v>
      </c>
      <c r="C37" s="22" t="s">
        <v>36</v>
      </c>
      <c r="D37" s="22" t="s">
        <v>36</v>
      </c>
      <c r="E37" s="22" t="s">
        <v>36</v>
      </c>
      <c r="F37" s="23" t="s">
        <v>52</v>
      </c>
      <c r="G37" s="24">
        <v>68039689</v>
      </c>
      <c r="H37" s="24">
        <v>70991056</v>
      </c>
      <c r="I37" s="24">
        <v>43567060</v>
      </c>
      <c r="J37" s="24">
        <v>70897358</v>
      </c>
      <c r="K37" s="24">
        <v>57395342</v>
      </c>
      <c r="L37" s="24">
        <f>K37-J37</f>
        <v>-13502016</v>
      </c>
      <c r="M37" s="25">
        <f>(L37/J37)</f>
        <v>-0.19044455789170592</v>
      </c>
      <c r="N37" s="1"/>
    </row>
    <row r="38" spans="2:14" ht="15" customHeight="1" x14ac:dyDescent="0.25">
      <c r="B38" s="42" t="s">
        <v>36</v>
      </c>
      <c r="C38" s="22" t="s">
        <v>65</v>
      </c>
      <c r="D38" s="22" t="s">
        <v>36</v>
      </c>
      <c r="E38" s="22" t="s">
        <v>36</v>
      </c>
      <c r="F38" s="23" t="s">
        <v>93</v>
      </c>
      <c r="G38" s="24">
        <v>67830981</v>
      </c>
      <c r="H38" s="24">
        <v>70782348</v>
      </c>
      <c r="I38" s="24">
        <v>43567060</v>
      </c>
      <c r="J38" s="24">
        <v>70679884</v>
      </c>
      <c r="K38" s="24">
        <v>39943592</v>
      </c>
      <c r="L38" s="24">
        <f>K38-J38</f>
        <v>-30736292</v>
      </c>
      <c r="M38" s="25">
        <f>(L38/J38)</f>
        <v>-0.43486619191395393</v>
      </c>
      <c r="N38" s="1"/>
    </row>
    <row r="39" spans="2:14" ht="15" customHeight="1" x14ac:dyDescent="0.25">
      <c r="B39" s="42" t="s">
        <v>36</v>
      </c>
      <c r="C39" s="22" t="s">
        <v>36</v>
      </c>
      <c r="D39" s="22" t="s">
        <v>94</v>
      </c>
      <c r="E39" s="22" t="s">
        <v>36</v>
      </c>
      <c r="F39" s="23" t="s">
        <v>95</v>
      </c>
      <c r="G39" s="24">
        <v>25916399</v>
      </c>
      <c r="H39" s="24">
        <v>25916399</v>
      </c>
      <c r="I39" s="24">
        <v>16756541</v>
      </c>
      <c r="J39" s="24">
        <v>27004888</v>
      </c>
      <c r="K39" s="24">
        <v>23832167</v>
      </c>
      <c r="L39" s="24">
        <f>K39-J39</f>
        <v>-3172721</v>
      </c>
      <c r="M39" s="25">
        <f>(L39/J39)</f>
        <v>-0.11748691570207587</v>
      </c>
      <c r="N39" s="1"/>
    </row>
    <row r="40" spans="2:14" ht="15" customHeight="1" x14ac:dyDescent="0.25">
      <c r="B40" s="42" t="s">
        <v>36</v>
      </c>
      <c r="C40" s="22" t="s">
        <v>36</v>
      </c>
      <c r="D40" s="22" t="s">
        <v>96</v>
      </c>
      <c r="E40" s="22" t="s">
        <v>36</v>
      </c>
      <c r="F40" s="23" t="s">
        <v>97</v>
      </c>
      <c r="G40" s="24">
        <v>7567</v>
      </c>
      <c r="H40" s="24">
        <v>7567</v>
      </c>
      <c r="I40" s="24">
        <v>0</v>
      </c>
      <c r="J40" s="24">
        <v>7885</v>
      </c>
      <c r="K40" s="24">
        <v>7885</v>
      </c>
      <c r="L40" s="26">
        <v>0</v>
      </c>
      <c r="M40" s="25" t="s">
        <v>141</v>
      </c>
      <c r="N40" s="1"/>
    </row>
    <row r="41" spans="2:14" ht="15" customHeight="1" x14ac:dyDescent="0.25">
      <c r="B41" s="42" t="s">
        <v>36</v>
      </c>
      <c r="C41" s="22" t="s">
        <v>36</v>
      </c>
      <c r="D41" s="22" t="s">
        <v>98</v>
      </c>
      <c r="E41" s="22" t="s">
        <v>36</v>
      </c>
      <c r="F41" s="23" t="s">
        <v>99</v>
      </c>
      <c r="G41" s="24">
        <v>333467</v>
      </c>
      <c r="H41" s="24">
        <v>333467</v>
      </c>
      <c r="I41" s="24">
        <v>333468</v>
      </c>
      <c r="J41" s="24">
        <v>347473</v>
      </c>
      <c r="K41" s="24">
        <v>347473</v>
      </c>
      <c r="L41" s="26">
        <v>0</v>
      </c>
      <c r="M41" s="25" t="s">
        <v>141</v>
      </c>
      <c r="N41" s="1"/>
    </row>
    <row r="42" spans="2:14" ht="15" customHeight="1" x14ac:dyDescent="0.25">
      <c r="B42" s="42" t="s">
        <v>36</v>
      </c>
      <c r="C42" s="22" t="s">
        <v>36</v>
      </c>
      <c r="D42" s="22" t="s">
        <v>100</v>
      </c>
      <c r="E42" s="22" t="s">
        <v>36</v>
      </c>
      <c r="F42" s="23" t="s">
        <v>101</v>
      </c>
      <c r="G42" s="24">
        <v>2167533</v>
      </c>
      <c r="H42" s="24">
        <v>2167533</v>
      </c>
      <c r="I42" s="24">
        <v>1510717</v>
      </c>
      <c r="J42" s="24">
        <v>2258569</v>
      </c>
      <c r="K42" s="24">
        <v>2258569</v>
      </c>
      <c r="L42" s="26">
        <v>0</v>
      </c>
      <c r="M42" s="25" t="s">
        <v>141</v>
      </c>
      <c r="N42" s="1"/>
    </row>
    <row r="43" spans="2:14" ht="15" customHeight="1" x14ac:dyDescent="0.25">
      <c r="B43" s="42" t="s">
        <v>36</v>
      </c>
      <c r="C43" s="22" t="s">
        <v>36</v>
      </c>
      <c r="D43" s="22" t="s">
        <v>102</v>
      </c>
      <c r="E43" s="22" t="s">
        <v>36</v>
      </c>
      <c r="F43" s="23" t="s">
        <v>103</v>
      </c>
      <c r="G43" s="24">
        <v>213013</v>
      </c>
      <c r="H43" s="24">
        <v>213013</v>
      </c>
      <c r="I43" s="24">
        <v>0</v>
      </c>
      <c r="J43" s="24">
        <v>221960</v>
      </c>
      <c r="K43" s="24">
        <v>221960</v>
      </c>
      <c r="L43" s="26">
        <v>0</v>
      </c>
      <c r="M43" s="25" t="s">
        <v>141</v>
      </c>
      <c r="N43" s="1"/>
    </row>
    <row r="44" spans="2:14" ht="15" customHeight="1" x14ac:dyDescent="0.25">
      <c r="B44" s="42" t="s">
        <v>36</v>
      </c>
      <c r="C44" s="22" t="s">
        <v>36</v>
      </c>
      <c r="D44" s="22" t="s">
        <v>104</v>
      </c>
      <c r="E44" s="22" t="s">
        <v>36</v>
      </c>
      <c r="F44" s="23" t="s">
        <v>105</v>
      </c>
      <c r="G44" s="24">
        <v>640370</v>
      </c>
      <c r="H44" s="24">
        <v>640370</v>
      </c>
      <c r="I44" s="24">
        <v>625963</v>
      </c>
      <c r="J44" s="24">
        <v>667266</v>
      </c>
      <c r="K44" s="24">
        <v>667266</v>
      </c>
      <c r="L44" s="26">
        <v>0</v>
      </c>
      <c r="M44" s="25" t="s">
        <v>141</v>
      </c>
      <c r="N44" s="1"/>
    </row>
    <row r="45" spans="2:14" ht="15" customHeight="1" x14ac:dyDescent="0.25">
      <c r="B45" s="42" t="s">
        <v>36</v>
      </c>
      <c r="C45" s="22" t="s">
        <v>36</v>
      </c>
      <c r="D45" s="22" t="s">
        <v>106</v>
      </c>
      <c r="E45" s="22" t="s">
        <v>36</v>
      </c>
      <c r="F45" s="23" t="s">
        <v>107</v>
      </c>
      <c r="G45" s="24">
        <v>11041411</v>
      </c>
      <c r="H45" s="24">
        <v>14082778</v>
      </c>
      <c r="I45" s="24">
        <v>2150338</v>
      </c>
      <c r="J45" s="24">
        <v>11505150</v>
      </c>
      <c r="K45" s="24">
        <v>78000</v>
      </c>
      <c r="L45" s="24">
        <f>K45-J45</f>
        <v>-11427150</v>
      </c>
      <c r="M45" s="25">
        <f>(L45/J45)</f>
        <v>-0.99322042737382821</v>
      </c>
      <c r="N45" s="1"/>
    </row>
    <row r="46" spans="2:14" ht="15" customHeight="1" x14ac:dyDescent="0.25">
      <c r="B46" s="42" t="s">
        <v>36</v>
      </c>
      <c r="C46" s="22" t="s">
        <v>36</v>
      </c>
      <c r="D46" s="22" t="s">
        <v>108</v>
      </c>
      <c r="E46" s="22" t="s">
        <v>36</v>
      </c>
      <c r="F46" s="23" t="s">
        <v>109</v>
      </c>
      <c r="G46" s="24">
        <v>1067048</v>
      </c>
      <c r="H46" s="24">
        <v>1067048</v>
      </c>
      <c r="I46" s="24">
        <v>419195</v>
      </c>
      <c r="J46" s="24">
        <v>1111864</v>
      </c>
      <c r="K46" s="24">
        <v>0</v>
      </c>
      <c r="L46" s="24">
        <f>K46-J46</f>
        <v>-1111864</v>
      </c>
      <c r="M46" s="25">
        <f>(L46/J46)</f>
        <v>-1</v>
      </c>
      <c r="N46" s="1"/>
    </row>
    <row r="47" spans="2:14" ht="15" customHeight="1" x14ac:dyDescent="0.25">
      <c r="B47" s="42" t="s">
        <v>36</v>
      </c>
      <c r="C47" s="22" t="s">
        <v>36</v>
      </c>
      <c r="D47" s="22" t="s">
        <v>110</v>
      </c>
      <c r="E47" s="22" t="s">
        <v>36</v>
      </c>
      <c r="F47" s="23" t="s">
        <v>111</v>
      </c>
      <c r="G47" s="24">
        <v>312279</v>
      </c>
      <c r="H47" s="24">
        <v>534558</v>
      </c>
      <c r="I47" s="24">
        <v>0</v>
      </c>
      <c r="J47" s="24">
        <v>325395</v>
      </c>
      <c r="K47" s="24">
        <v>0</v>
      </c>
      <c r="L47" s="24">
        <f>K47-J47</f>
        <v>-325395</v>
      </c>
      <c r="M47" s="25">
        <f>(L47/J47)</f>
        <v>-1</v>
      </c>
      <c r="N47" s="1"/>
    </row>
    <row r="48" spans="2:14" ht="15" customHeight="1" x14ac:dyDescent="0.25">
      <c r="B48" s="42" t="s">
        <v>36</v>
      </c>
      <c r="C48" s="22" t="s">
        <v>36</v>
      </c>
      <c r="D48" s="22" t="s">
        <v>112</v>
      </c>
      <c r="E48" s="22" t="s">
        <v>36</v>
      </c>
      <c r="F48" s="23" t="s">
        <v>113</v>
      </c>
      <c r="G48" s="24">
        <v>9342295</v>
      </c>
      <c r="H48" s="24">
        <v>9342295</v>
      </c>
      <c r="I48" s="24">
        <v>4985421</v>
      </c>
      <c r="J48" s="24">
        <v>9734671</v>
      </c>
      <c r="K48" s="24">
        <v>9984864</v>
      </c>
      <c r="L48" s="24">
        <f>K48-J48</f>
        <v>250193</v>
      </c>
      <c r="M48" s="25">
        <f>(L48/J48)</f>
        <v>2.5701228115464818E-2</v>
      </c>
      <c r="N48" s="1"/>
    </row>
    <row r="49" spans="2:14" ht="15" customHeight="1" x14ac:dyDescent="0.25">
      <c r="B49" s="42" t="s">
        <v>36</v>
      </c>
      <c r="C49" s="22" t="s">
        <v>36</v>
      </c>
      <c r="D49" s="22" t="s">
        <v>114</v>
      </c>
      <c r="E49" s="22" t="s">
        <v>36</v>
      </c>
      <c r="F49" s="23" t="s">
        <v>115</v>
      </c>
      <c r="G49" s="24">
        <v>16346790</v>
      </c>
      <c r="H49" s="24">
        <v>16346790</v>
      </c>
      <c r="I49" s="24">
        <v>16346790</v>
      </c>
      <c r="J49" s="24">
        <v>17033355</v>
      </c>
      <c r="K49" s="24">
        <v>2084000</v>
      </c>
      <c r="L49" s="24">
        <f>K49-J49</f>
        <v>-14949355</v>
      </c>
      <c r="M49" s="25">
        <f>(L49/J49)</f>
        <v>-0.87765181903388967</v>
      </c>
      <c r="N49" s="1"/>
    </row>
    <row r="50" spans="2:14" ht="15" customHeight="1" x14ac:dyDescent="0.25">
      <c r="B50" s="42" t="s">
        <v>36</v>
      </c>
      <c r="C50" s="22" t="s">
        <v>36</v>
      </c>
      <c r="D50" s="22" t="s">
        <v>116</v>
      </c>
      <c r="E50" s="22" t="s">
        <v>36</v>
      </c>
      <c r="F50" s="23" t="s">
        <v>117</v>
      </c>
      <c r="G50" s="24">
        <v>287559</v>
      </c>
      <c r="H50" s="24">
        <v>287559</v>
      </c>
      <c r="I50" s="24">
        <v>287232</v>
      </c>
      <c r="J50" s="24">
        <v>299637</v>
      </c>
      <c r="K50" s="24">
        <v>299637</v>
      </c>
      <c r="L50" s="26">
        <v>0</v>
      </c>
      <c r="M50" s="25" t="s">
        <v>141</v>
      </c>
      <c r="N50" s="1"/>
    </row>
    <row r="51" spans="2:14" ht="15" customHeight="1" x14ac:dyDescent="0.25">
      <c r="B51" s="42" t="s">
        <v>36</v>
      </c>
      <c r="C51" s="22" t="s">
        <v>36</v>
      </c>
      <c r="D51" s="22" t="s">
        <v>118</v>
      </c>
      <c r="E51" s="22" t="s">
        <v>36</v>
      </c>
      <c r="F51" s="23" t="s">
        <v>119</v>
      </c>
      <c r="G51" s="24">
        <v>155250</v>
      </c>
      <c r="H51" s="24">
        <v>155250</v>
      </c>
      <c r="I51" s="24">
        <v>151395</v>
      </c>
      <c r="J51" s="24">
        <v>161771</v>
      </c>
      <c r="K51" s="24">
        <v>161771</v>
      </c>
      <c r="L51" s="26">
        <v>0</v>
      </c>
      <c r="M51" s="25" t="s">
        <v>141</v>
      </c>
      <c r="N51" s="1"/>
    </row>
    <row r="52" spans="2:14" ht="15" customHeight="1" x14ac:dyDescent="0.25">
      <c r="B52" s="42" t="s">
        <v>36</v>
      </c>
      <c r="C52" s="22" t="s">
        <v>57</v>
      </c>
      <c r="D52" s="22" t="s">
        <v>36</v>
      </c>
      <c r="E52" s="22" t="s">
        <v>36</v>
      </c>
      <c r="F52" s="23" t="s">
        <v>120</v>
      </c>
      <c r="G52" s="24">
        <v>208708</v>
      </c>
      <c r="H52" s="24">
        <v>208708</v>
      </c>
      <c r="I52" s="24">
        <v>0</v>
      </c>
      <c r="J52" s="24">
        <v>217474</v>
      </c>
      <c r="K52" s="24">
        <v>208400</v>
      </c>
      <c r="L52" s="24">
        <f t="shared" ref="L52:L61" si="3">K52-J52</f>
        <v>-9074</v>
      </c>
      <c r="M52" s="25">
        <f>(L52/J52)</f>
        <v>-4.1724527989552777E-2</v>
      </c>
      <c r="N52" s="1"/>
    </row>
    <row r="53" spans="2:14" ht="15" customHeight="1" x14ac:dyDescent="0.25">
      <c r="B53" s="42" t="s">
        <v>36</v>
      </c>
      <c r="C53" s="22" t="s">
        <v>36</v>
      </c>
      <c r="D53" s="22" t="s">
        <v>121</v>
      </c>
      <c r="E53" s="22" t="s">
        <v>36</v>
      </c>
      <c r="F53" s="23" t="s">
        <v>122</v>
      </c>
      <c r="G53" s="24">
        <v>208708</v>
      </c>
      <c r="H53" s="24">
        <v>208708</v>
      </c>
      <c r="I53" s="24">
        <v>0</v>
      </c>
      <c r="J53" s="24">
        <v>217474</v>
      </c>
      <c r="K53" s="24">
        <v>208400</v>
      </c>
      <c r="L53" s="24">
        <f t="shared" si="3"/>
        <v>-9074</v>
      </c>
      <c r="M53" s="25">
        <f>(L53/J53)</f>
        <v>-4.1724527989552777E-2</v>
      </c>
      <c r="N53" s="1"/>
    </row>
    <row r="54" spans="2:14" ht="15" customHeight="1" x14ac:dyDescent="0.25">
      <c r="B54" s="42" t="s">
        <v>36</v>
      </c>
      <c r="C54" s="22" t="s">
        <v>70</v>
      </c>
      <c r="D54" s="22" t="s">
        <v>36</v>
      </c>
      <c r="E54" s="22" t="s">
        <v>36</v>
      </c>
      <c r="F54" s="23" t="s">
        <v>123</v>
      </c>
      <c r="G54" s="24">
        <v>0</v>
      </c>
      <c r="H54" s="24">
        <v>0</v>
      </c>
      <c r="I54" s="24">
        <v>0</v>
      </c>
      <c r="J54" s="24">
        <v>0</v>
      </c>
      <c r="K54" s="24">
        <v>17243350</v>
      </c>
      <c r="L54" s="24">
        <f t="shared" si="3"/>
        <v>17243350</v>
      </c>
      <c r="M54" s="25" t="s">
        <v>141</v>
      </c>
      <c r="N54" s="1"/>
    </row>
    <row r="55" spans="2:14" ht="15" customHeight="1" x14ac:dyDescent="0.25">
      <c r="B55" s="42" t="s">
        <v>36</v>
      </c>
      <c r="C55" s="22" t="s">
        <v>36</v>
      </c>
      <c r="D55" s="22" t="s">
        <v>94</v>
      </c>
      <c r="E55" s="22" t="s">
        <v>36</v>
      </c>
      <c r="F55" s="23" t="s">
        <v>95</v>
      </c>
      <c r="G55" s="24">
        <v>0</v>
      </c>
      <c r="H55" s="24">
        <v>0</v>
      </c>
      <c r="I55" s="24">
        <v>0</v>
      </c>
      <c r="J55" s="24">
        <v>0</v>
      </c>
      <c r="K55" s="24">
        <v>4762979</v>
      </c>
      <c r="L55" s="24">
        <f t="shared" si="3"/>
        <v>4762979</v>
      </c>
      <c r="M55" s="25" t="s">
        <v>141</v>
      </c>
      <c r="N55" s="1"/>
    </row>
    <row r="56" spans="2:14" ht="15" customHeight="1" x14ac:dyDescent="0.25">
      <c r="B56" s="42" t="s">
        <v>36</v>
      </c>
      <c r="C56" s="22" t="s">
        <v>36</v>
      </c>
      <c r="D56" s="22" t="s">
        <v>106</v>
      </c>
      <c r="E56" s="22" t="s">
        <v>36</v>
      </c>
      <c r="F56" s="23" t="s">
        <v>107</v>
      </c>
      <c r="G56" s="24">
        <v>0</v>
      </c>
      <c r="H56" s="24">
        <v>0</v>
      </c>
      <c r="I56" s="24">
        <v>0</v>
      </c>
      <c r="J56" s="24">
        <v>0</v>
      </c>
      <c r="K56" s="24">
        <v>11359265</v>
      </c>
      <c r="L56" s="24">
        <f t="shared" si="3"/>
        <v>11359265</v>
      </c>
      <c r="M56" s="25" t="s">
        <v>141</v>
      </c>
      <c r="N56" s="1"/>
    </row>
    <row r="57" spans="2:14" ht="15" customHeight="1" x14ac:dyDescent="0.25">
      <c r="B57" s="42" t="s">
        <v>36</v>
      </c>
      <c r="C57" s="22" t="s">
        <v>36</v>
      </c>
      <c r="D57" s="22" t="s">
        <v>108</v>
      </c>
      <c r="E57" s="22" t="s">
        <v>36</v>
      </c>
      <c r="F57" s="23" t="s">
        <v>109</v>
      </c>
      <c r="G57" s="24">
        <v>0</v>
      </c>
      <c r="H57" s="24">
        <v>0</v>
      </c>
      <c r="I57" s="24">
        <v>0</v>
      </c>
      <c r="J57" s="24">
        <v>0</v>
      </c>
      <c r="K57" s="24">
        <v>889491</v>
      </c>
      <c r="L57" s="24">
        <f t="shared" si="3"/>
        <v>889491</v>
      </c>
      <c r="M57" s="25" t="s">
        <v>141</v>
      </c>
      <c r="N57" s="1"/>
    </row>
    <row r="58" spans="2:14" ht="15" customHeight="1" x14ac:dyDescent="0.25">
      <c r="B58" s="43" t="s">
        <v>36</v>
      </c>
      <c r="C58" s="32" t="s">
        <v>36</v>
      </c>
      <c r="D58" s="32" t="s">
        <v>110</v>
      </c>
      <c r="E58" s="32" t="s">
        <v>36</v>
      </c>
      <c r="F58" s="33" t="s">
        <v>111</v>
      </c>
      <c r="G58" s="34">
        <v>0</v>
      </c>
      <c r="H58" s="34">
        <v>0</v>
      </c>
      <c r="I58" s="34">
        <v>0</v>
      </c>
      <c r="J58" s="34">
        <v>0</v>
      </c>
      <c r="K58" s="34">
        <v>231615</v>
      </c>
      <c r="L58" s="34">
        <f t="shared" si="3"/>
        <v>231615</v>
      </c>
      <c r="M58" s="36" t="s">
        <v>141</v>
      </c>
      <c r="N58" s="1"/>
    </row>
    <row r="59" spans="2:14" ht="15" customHeight="1" x14ac:dyDescent="0.25">
      <c r="B59" s="45" t="s">
        <v>124</v>
      </c>
      <c r="C59" s="37" t="s">
        <v>36</v>
      </c>
      <c r="D59" s="37" t="s">
        <v>36</v>
      </c>
      <c r="E59" s="37" t="s">
        <v>36</v>
      </c>
      <c r="F59" s="38" t="s">
        <v>125</v>
      </c>
      <c r="G59" s="39">
        <v>617180</v>
      </c>
      <c r="H59" s="39">
        <v>617180</v>
      </c>
      <c r="I59" s="39">
        <v>585300</v>
      </c>
      <c r="J59" s="39">
        <v>617180</v>
      </c>
      <c r="K59" s="39">
        <v>482101</v>
      </c>
      <c r="L59" s="39">
        <f t="shared" si="3"/>
        <v>-135079</v>
      </c>
      <c r="M59" s="40">
        <f t="shared" ref="M59:M66" si="4">(L59/J59)</f>
        <v>-0.21886483683852362</v>
      </c>
      <c r="N59" s="1"/>
    </row>
    <row r="60" spans="2:14" ht="15" customHeight="1" x14ac:dyDescent="0.25">
      <c r="B60" s="42" t="s">
        <v>36</v>
      </c>
      <c r="C60" s="22" t="s">
        <v>65</v>
      </c>
      <c r="D60" s="22" t="s">
        <v>36</v>
      </c>
      <c r="E60" s="22" t="s">
        <v>36</v>
      </c>
      <c r="F60" s="23" t="s">
        <v>126</v>
      </c>
      <c r="G60" s="24">
        <v>99680</v>
      </c>
      <c r="H60" s="24">
        <v>99680</v>
      </c>
      <c r="I60" s="24">
        <v>79245</v>
      </c>
      <c r="J60" s="24">
        <v>99680</v>
      </c>
      <c r="K60" s="24">
        <v>0</v>
      </c>
      <c r="L60" s="24">
        <f t="shared" si="3"/>
        <v>-99680</v>
      </c>
      <c r="M60" s="25">
        <f t="shared" si="4"/>
        <v>-1</v>
      </c>
      <c r="N60" s="1"/>
    </row>
    <row r="61" spans="2:14" ht="15" customHeight="1" x14ac:dyDescent="0.25">
      <c r="B61" s="42" t="s">
        <v>36</v>
      </c>
      <c r="C61" s="22" t="s">
        <v>68</v>
      </c>
      <c r="D61" s="22" t="s">
        <v>36</v>
      </c>
      <c r="E61" s="22" t="s">
        <v>36</v>
      </c>
      <c r="F61" s="23" t="s">
        <v>127</v>
      </c>
      <c r="G61" s="24">
        <v>517500</v>
      </c>
      <c r="H61" s="24">
        <v>517500</v>
      </c>
      <c r="I61" s="24">
        <v>506055</v>
      </c>
      <c r="J61" s="24">
        <v>517500</v>
      </c>
      <c r="K61" s="24">
        <v>482101</v>
      </c>
      <c r="L61" s="24">
        <f t="shared" si="3"/>
        <v>-35399</v>
      </c>
      <c r="M61" s="25">
        <f t="shared" si="4"/>
        <v>-6.8403864734299519E-2</v>
      </c>
      <c r="N61" s="1"/>
    </row>
    <row r="62" spans="2:14" ht="15" customHeight="1" x14ac:dyDescent="0.25">
      <c r="B62" s="42" t="s">
        <v>128</v>
      </c>
      <c r="C62" s="22" t="s">
        <v>36</v>
      </c>
      <c r="D62" s="22" t="s">
        <v>36</v>
      </c>
      <c r="E62" s="22" t="s">
        <v>36</v>
      </c>
      <c r="F62" s="23" t="s">
        <v>129</v>
      </c>
      <c r="G62" s="24">
        <v>625482</v>
      </c>
      <c r="H62" s="24">
        <v>625482</v>
      </c>
      <c r="I62" s="24">
        <v>168475</v>
      </c>
      <c r="J62" s="24">
        <v>651752</v>
      </c>
      <c r="K62" s="24">
        <v>619042</v>
      </c>
      <c r="L62" s="24">
        <f>K62-J62</f>
        <v>-32710</v>
      </c>
      <c r="M62" s="25">
        <f t="shared" si="4"/>
        <v>-5.0187801495047195E-2</v>
      </c>
      <c r="N62" s="1"/>
    </row>
    <row r="63" spans="2:14" ht="15" customHeight="1" x14ac:dyDescent="0.25">
      <c r="B63" s="42" t="s">
        <v>36</v>
      </c>
      <c r="C63" s="22" t="s">
        <v>57</v>
      </c>
      <c r="D63" s="22" t="s">
        <v>36</v>
      </c>
      <c r="E63" s="22" t="s">
        <v>36</v>
      </c>
      <c r="F63" s="23" t="s">
        <v>75</v>
      </c>
      <c r="G63" s="24">
        <v>58632</v>
      </c>
      <c r="H63" s="24">
        <v>60432</v>
      </c>
      <c r="I63" s="24">
        <v>60426</v>
      </c>
      <c r="J63" s="24">
        <v>61095</v>
      </c>
      <c r="K63" s="24">
        <v>64776</v>
      </c>
      <c r="L63" s="24">
        <f>K63-J63</f>
        <v>3681</v>
      </c>
      <c r="M63" s="25">
        <f t="shared" si="4"/>
        <v>6.0250429658728212E-2</v>
      </c>
      <c r="N63" s="1"/>
    </row>
    <row r="64" spans="2:14" ht="15" customHeight="1" x14ac:dyDescent="0.25">
      <c r="B64" s="42" t="s">
        <v>36</v>
      </c>
      <c r="C64" s="22" t="s">
        <v>130</v>
      </c>
      <c r="D64" s="22" t="s">
        <v>36</v>
      </c>
      <c r="E64" s="22" t="s">
        <v>36</v>
      </c>
      <c r="F64" s="23" t="s">
        <v>131</v>
      </c>
      <c r="G64" s="24">
        <v>24652</v>
      </c>
      <c r="H64" s="24">
        <v>24652</v>
      </c>
      <c r="I64" s="24">
        <v>6431</v>
      </c>
      <c r="J64" s="24">
        <v>25687</v>
      </c>
      <c r="K64" s="24">
        <v>15251</v>
      </c>
      <c r="L64" s="24">
        <f>K64-J64</f>
        <v>-10436</v>
      </c>
      <c r="M64" s="25">
        <f t="shared" si="4"/>
        <v>-0.40627554794253901</v>
      </c>
      <c r="N64" s="1"/>
    </row>
    <row r="65" spans="2:14" ht="15" customHeight="1" x14ac:dyDescent="0.25">
      <c r="B65" s="42" t="s">
        <v>36</v>
      </c>
      <c r="C65" s="22" t="s">
        <v>51</v>
      </c>
      <c r="D65" s="22" t="s">
        <v>36</v>
      </c>
      <c r="E65" s="22" t="s">
        <v>36</v>
      </c>
      <c r="F65" s="23" t="s">
        <v>132</v>
      </c>
      <c r="G65" s="24">
        <v>18765</v>
      </c>
      <c r="H65" s="24">
        <v>16965</v>
      </c>
      <c r="I65" s="24">
        <v>6995</v>
      </c>
      <c r="J65" s="24">
        <v>19553</v>
      </c>
      <c r="K65" s="24">
        <v>14896</v>
      </c>
      <c r="L65" s="24">
        <f>K65-J65</f>
        <v>-4657</v>
      </c>
      <c r="M65" s="25">
        <f t="shared" si="4"/>
        <v>-0.23817317035748989</v>
      </c>
      <c r="N65" s="1"/>
    </row>
    <row r="66" spans="2:14" ht="15" customHeight="1" x14ac:dyDescent="0.25">
      <c r="B66" s="42" t="s">
        <v>36</v>
      </c>
      <c r="C66" s="22" t="s">
        <v>61</v>
      </c>
      <c r="D66" s="22" t="s">
        <v>36</v>
      </c>
      <c r="E66" s="22" t="s">
        <v>36</v>
      </c>
      <c r="F66" s="23" t="s">
        <v>133</v>
      </c>
      <c r="G66" s="24">
        <v>39881</v>
      </c>
      <c r="H66" s="24">
        <v>39881</v>
      </c>
      <c r="I66" s="24">
        <v>37459</v>
      </c>
      <c r="J66" s="24">
        <v>41556</v>
      </c>
      <c r="K66" s="24">
        <v>20258</v>
      </c>
      <c r="L66" s="24">
        <f>K66-J66</f>
        <v>-21298</v>
      </c>
      <c r="M66" s="25">
        <f t="shared" si="4"/>
        <v>-0.51251323515256519</v>
      </c>
      <c r="N66" s="1"/>
    </row>
    <row r="67" spans="2:14" ht="15" customHeight="1" x14ac:dyDescent="0.25">
      <c r="B67" s="42" t="s">
        <v>36</v>
      </c>
      <c r="C67" s="22" t="s">
        <v>134</v>
      </c>
      <c r="D67" s="22" t="s">
        <v>36</v>
      </c>
      <c r="E67" s="22" t="s">
        <v>36</v>
      </c>
      <c r="F67" s="23" t="s">
        <v>135</v>
      </c>
      <c r="G67" s="24">
        <v>483552</v>
      </c>
      <c r="H67" s="24">
        <v>483552</v>
      </c>
      <c r="I67" s="24">
        <v>57164</v>
      </c>
      <c r="J67" s="24">
        <v>503861</v>
      </c>
      <c r="K67" s="24">
        <v>503861</v>
      </c>
      <c r="L67" s="26">
        <v>0</v>
      </c>
      <c r="M67" s="25" t="s">
        <v>36</v>
      </c>
      <c r="N67" s="1"/>
    </row>
    <row r="68" spans="2:14" ht="15" customHeight="1" x14ac:dyDescent="0.25">
      <c r="B68" s="42" t="s">
        <v>136</v>
      </c>
      <c r="C68" s="22" t="s">
        <v>36</v>
      </c>
      <c r="D68" s="22" t="s">
        <v>36</v>
      </c>
      <c r="E68" s="22" t="s">
        <v>36</v>
      </c>
      <c r="F68" s="23" t="s">
        <v>137</v>
      </c>
      <c r="G68" s="24">
        <v>13662537</v>
      </c>
      <c r="H68" s="24">
        <v>30512859</v>
      </c>
      <c r="I68" s="24">
        <v>4742450</v>
      </c>
      <c r="J68" s="24">
        <v>14236364</v>
      </c>
      <c r="K68" s="24">
        <v>18193167</v>
      </c>
      <c r="L68" s="24">
        <f t="shared" ref="L68:L74" si="5">K68-J68</f>
        <v>3956803</v>
      </c>
      <c r="M68" s="25">
        <f t="shared" ref="M68:M74" si="6">(L68/J68)</f>
        <v>0.27793634666829253</v>
      </c>
      <c r="N68" s="1"/>
    </row>
    <row r="69" spans="2:14" ht="15" customHeight="1" x14ac:dyDescent="0.25">
      <c r="B69" s="42" t="s">
        <v>36</v>
      </c>
      <c r="C69" s="22" t="s">
        <v>53</v>
      </c>
      <c r="D69" s="22" t="s">
        <v>36</v>
      </c>
      <c r="E69" s="22" t="s">
        <v>36</v>
      </c>
      <c r="F69" s="23" t="s">
        <v>138</v>
      </c>
      <c r="G69" s="24">
        <v>13662537</v>
      </c>
      <c r="H69" s="24">
        <v>30512859</v>
      </c>
      <c r="I69" s="24">
        <v>4742450</v>
      </c>
      <c r="J69" s="24">
        <v>14236364</v>
      </c>
      <c r="K69" s="24">
        <v>18193167</v>
      </c>
      <c r="L69" s="24">
        <f t="shared" si="5"/>
        <v>3956803</v>
      </c>
      <c r="M69" s="25">
        <f t="shared" si="6"/>
        <v>0.27793634666829253</v>
      </c>
      <c r="N69" s="1"/>
    </row>
    <row r="70" spans="2:14" ht="15" customHeight="1" x14ac:dyDescent="0.25">
      <c r="B70" s="42" t="s">
        <v>139</v>
      </c>
      <c r="C70" s="22" t="s">
        <v>36</v>
      </c>
      <c r="D70" s="22" t="s">
        <v>36</v>
      </c>
      <c r="E70" s="22" t="s">
        <v>36</v>
      </c>
      <c r="F70" s="23" t="s">
        <v>140</v>
      </c>
      <c r="G70" s="24">
        <v>17776539</v>
      </c>
      <c r="H70" s="24">
        <v>19240264</v>
      </c>
      <c r="I70" s="24">
        <v>3363891</v>
      </c>
      <c r="J70" s="24">
        <v>18523154</v>
      </c>
      <c r="K70" s="24">
        <v>9070620</v>
      </c>
      <c r="L70" s="24">
        <f t="shared" si="5"/>
        <v>-9452534</v>
      </c>
      <c r="M70" s="25">
        <f t="shared" si="6"/>
        <v>-0.51030909746795816</v>
      </c>
      <c r="N70" s="1"/>
    </row>
    <row r="71" spans="2:14" ht="15" customHeight="1" x14ac:dyDescent="0.25">
      <c r="B71" s="46" t="s">
        <v>36</v>
      </c>
      <c r="C71" s="14" t="s">
        <v>14</v>
      </c>
      <c r="D71" s="14" t="s">
        <v>36</v>
      </c>
      <c r="E71" s="14" t="s">
        <v>36</v>
      </c>
      <c r="F71" s="15" t="s">
        <v>42</v>
      </c>
      <c r="G71" s="16">
        <v>2070000</v>
      </c>
      <c r="H71" s="16">
        <v>2107961</v>
      </c>
      <c r="I71" s="16">
        <v>0</v>
      </c>
      <c r="J71" s="16">
        <v>2156940</v>
      </c>
      <c r="K71" s="24">
        <v>104200</v>
      </c>
      <c r="L71" s="24">
        <f t="shared" si="5"/>
        <v>-2052740</v>
      </c>
      <c r="M71" s="25">
        <f t="shared" si="6"/>
        <v>-0.95169082125603865</v>
      </c>
      <c r="N71" s="1"/>
    </row>
    <row r="72" spans="2:14" ht="15" customHeight="1" x14ac:dyDescent="0.25">
      <c r="B72" s="46" t="s">
        <v>36</v>
      </c>
      <c r="C72" s="14" t="s">
        <v>36</v>
      </c>
      <c r="D72" s="14" t="s">
        <v>39</v>
      </c>
      <c r="E72" s="14" t="s">
        <v>36</v>
      </c>
      <c r="F72" s="15" t="s">
        <v>44</v>
      </c>
      <c r="G72" s="16">
        <v>2070000</v>
      </c>
      <c r="H72" s="16">
        <v>2107961</v>
      </c>
      <c r="I72" s="16">
        <v>0</v>
      </c>
      <c r="J72" s="16">
        <v>2156940</v>
      </c>
      <c r="K72" s="24">
        <v>104200</v>
      </c>
      <c r="L72" s="24">
        <f t="shared" si="5"/>
        <v>-2052740</v>
      </c>
      <c r="M72" s="25">
        <f t="shared" si="6"/>
        <v>-0.95169082125603865</v>
      </c>
      <c r="N72" s="1"/>
    </row>
    <row r="73" spans="2:14" ht="15" customHeight="1" x14ac:dyDescent="0.25">
      <c r="B73" s="46" t="s">
        <v>36</v>
      </c>
      <c r="C73" s="14" t="s">
        <v>38</v>
      </c>
      <c r="D73" s="14" t="s">
        <v>36</v>
      </c>
      <c r="E73" s="14" t="s">
        <v>36</v>
      </c>
      <c r="F73" s="15" t="s">
        <v>43</v>
      </c>
      <c r="G73" s="16">
        <v>15706539</v>
      </c>
      <c r="H73" s="16">
        <v>17132303</v>
      </c>
      <c r="I73" s="16">
        <v>3363891</v>
      </c>
      <c r="J73" s="16">
        <v>16366214</v>
      </c>
      <c r="K73" s="24">
        <v>8966420</v>
      </c>
      <c r="L73" s="24">
        <f t="shared" si="5"/>
        <v>-7399794</v>
      </c>
      <c r="M73" s="25">
        <f t="shared" si="6"/>
        <v>-0.45213841148600403</v>
      </c>
      <c r="N73" s="1"/>
    </row>
    <row r="74" spans="2:14" ht="15" customHeight="1" x14ac:dyDescent="0.25">
      <c r="B74" s="46" t="s">
        <v>36</v>
      </c>
      <c r="C74" s="14" t="s">
        <v>36</v>
      </c>
      <c r="D74" s="14" t="s">
        <v>40</v>
      </c>
      <c r="E74" s="14" t="s">
        <v>36</v>
      </c>
      <c r="F74" s="15" t="s">
        <v>45</v>
      </c>
      <c r="G74" s="16">
        <v>15706539</v>
      </c>
      <c r="H74" s="16">
        <v>17132303</v>
      </c>
      <c r="I74" s="16">
        <v>3363891</v>
      </c>
      <c r="J74" s="16">
        <v>16366214</v>
      </c>
      <c r="K74" s="24">
        <v>8966420</v>
      </c>
      <c r="L74" s="24">
        <f t="shared" si="5"/>
        <v>-7399794</v>
      </c>
      <c r="M74" s="25">
        <f t="shared" si="6"/>
        <v>-0.45213841148600403</v>
      </c>
      <c r="N74" s="1"/>
    </row>
    <row r="75" spans="2:14" ht="15" customHeight="1" x14ac:dyDescent="0.25">
      <c r="B75" s="46" t="s">
        <v>46</v>
      </c>
      <c r="C75" s="14" t="s">
        <v>36</v>
      </c>
      <c r="D75" s="14" t="s">
        <v>36</v>
      </c>
      <c r="E75" s="14" t="s">
        <v>36</v>
      </c>
      <c r="F75" s="15" t="s">
        <v>47</v>
      </c>
      <c r="G75" s="16">
        <v>10</v>
      </c>
      <c r="H75" s="16">
        <v>505336</v>
      </c>
      <c r="I75" s="16">
        <v>475517</v>
      </c>
      <c r="J75" s="16">
        <v>10</v>
      </c>
      <c r="K75" s="24">
        <v>10</v>
      </c>
      <c r="L75" s="26">
        <v>0</v>
      </c>
      <c r="M75" s="25" t="s">
        <v>141</v>
      </c>
      <c r="N75" s="1"/>
    </row>
    <row r="76" spans="2:14" ht="15" customHeight="1" x14ac:dyDescent="0.25">
      <c r="B76" s="47" t="s">
        <v>36</v>
      </c>
      <c r="C76" s="19" t="s">
        <v>41</v>
      </c>
      <c r="D76" s="19" t="s">
        <v>36</v>
      </c>
      <c r="E76" s="19" t="s">
        <v>36</v>
      </c>
      <c r="F76" s="20" t="s">
        <v>48</v>
      </c>
      <c r="G76" s="21">
        <v>10</v>
      </c>
      <c r="H76" s="21">
        <v>505336</v>
      </c>
      <c r="I76" s="21">
        <v>475517</v>
      </c>
      <c r="J76" s="21">
        <v>10</v>
      </c>
      <c r="K76" s="34">
        <v>10</v>
      </c>
      <c r="L76" s="35">
        <v>0</v>
      </c>
      <c r="M76" s="36" t="s">
        <v>141</v>
      </c>
      <c r="N76" s="1"/>
    </row>
    <row r="77" spans="2:14" ht="1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2:14" ht="15" customHeight="1" x14ac:dyDescent="0.25">
      <c r="B78" s="58" t="s">
        <v>49</v>
      </c>
      <c r="C78" s="59"/>
      <c r="D78" s="59"/>
      <c r="E78" s="59"/>
      <c r="F78" s="59"/>
      <c r="G78" s="17">
        <v>133379264</v>
      </c>
      <c r="H78" s="17">
        <v>154368116</v>
      </c>
      <c r="I78" s="17">
        <v>73494818</v>
      </c>
      <c r="J78" s="17">
        <v>138977009</v>
      </c>
      <c r="K78" s="17">
        <v>121114515</v>
      </c>
      <c r="L78" s="17">
        <v>-17862494</v>
      </c>
      <c r="M78" s="18">
        <v>-0.12852841004802457</v>
      </c>
      <c r="N78" s="1"/>
    </row>
    <row r="79" spans="2:14" ht="15" customHeight="1" x14ac:dyDescent="0.25">
      <c r="B79" s="60" t="s">
        <v>50</v>
      </c>
      <c r="C79" s="61"/>
      <c r="D79" s="61"/>
      <c r="E79" s="61"/>
      <c r="F79" s="61"/>
      <c r="G79" s="61"/>
      <c r="H79" s="61"/>
      <c r="I79" s="61"/>
      <c r="J79" s="61"/>
      <c r="K79" s="61"/>
      <c r="L79" s="1"/>
      <c r="M79" s="1"/>
      <c r="N79" s="1"/>
    </row>
    <row r="80" spans="2:14" ht="5.0999999999999996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</sheetData>
  <mergeCells count="18">
    <mergeCell ref="L10:L11"/>
    <mergeCell ref="M10:M11"/>
    <mergeCell ref="B78:F78"/>
    <mergeCell ref="B79:K79"/>
    <mergeCell ref="B6:C6"/>
    <mergeCell ref="D6:H6"/>
    <mergeCell ref="B7:C7"/>
    <mergeCell ref="D7:H7"/>
    <mergeCell ref="B9:B11"/>
    <mergeCell ref="C9:C11"/>
    <mergeCell ref="D9:D11"/>
    <mergeCell ref="E9:E11"/>
    <mergeCell ref="F9:F11"/>
    <mergeCell ref="B1:K1"/>
    <mergeCell ref="B2:K2"/>
    <mergeCell ref="B3:K3"/>
    <mergeCell ref="B5:C5"/>
    <mergeCell ref="D5:H5"/>
  </mergeCells>
  <pageMargins left="0.39370078740157483" right="0" top="0" bottom="0" header="0" footer="0"/>
  <pageSetup scale="75" fitToHeight="0" orientation="landscape" r:id="rId1"/>
  <rowBreaks count="2" manualBreakCount="2">
    <brk id="31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2024-09-25T15:48:57Z</dcterms:created>
  <dcterms:modified xsi:type="dcterms:W3CDTF">2024-09-27T14:06:38Z</dcterms:modified>
</cp:coreProperties>
</file>