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293112E7-3D4F-4B06-96F3-07DDCE78DA5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analitico'!$A$1:$K$62</definedName>
    <definedName name="JR_PAGE_ANCHOR_0_1">'cuadro Comparativo analitico'!$A$1</definedName>
    <definedName name="_xlnm.Print_Titles" localSheetId="0">'cuadro Comparativo analitico'!$8:$11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0" i="1" l="1"/>
  <c r="J55" i="1"/>
  <c r="K55" i="1" s="1"/>
  <c r="J54" i="1"/>
  <c r="K54" i="1" s="1"/>
  <c r="J53" i="1"/>
  <c r="K53" i="1" s="1"/>
  <c r="K52" i="1"/>
  <c r="J52" i="1"/>
  <c r="J51" i="1"/>
  <c r="K51" i="1" s="1"/>
  <c r="J50" i="1"/>
  <c r="K50" i="1" s="1"/>
  <c r="K49" i="1"/>
  <c r="J49" i="1"/>
  <c r="J47" i="1"/>
  <c r="K47" i="1" s="1"/>
  <c r="J44" i="1"/>
  <c r="K44" i="1" s="1"/>
  <c r="J43" i="1"/>
  <c r="K43" i="1" s="1"/>
  <c r="J42" i="1"/>
  <c r="J41" i="1"/>
  <c r="K40" i="1"/>
  <c r="J40" i="1"/>
  <c r="J39" i="1"/>
  <c r="K39" i="1" s="1"/>
  <c r="J38" i="1"/>
  <c r="K38" i="1" s="1"/>
  <c r="J37" i="1"/>
  <c r="K37" i="1" s="1"/>
  <c r="J34" i="1"/>
  <c r="K34" i="1" s="1"/>
  <c r="J30" i="1"/>
  <c r="K30" i="1" s="1"/>
  <c r="J29" i="1"/>
  <c r="K29" i="1" s="1"/>
  <c r="J28" i="1"/>
  <c r="K28" i="1" s="1"/>
  <c r="K22" i="1"/>
  <c r="J22" i="1"/>
  <c r="J21" i="1"/>
  <c r="K21" i="1" s="1"/>
  <c r="J18" i="1"/>
  <c r="K18" i="1" s="1"/>
  <c r="J17" i="1"/>
  <c r="K17" i="1" s="1"/>
  <c r="J15" i="1"/>
  <c r="K15" i="1" s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<sst xmlns="http://schemas.openxmlformats.org/spreadsheetml/2006/main" count="246" uniqueCount="100">
  <si>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</si>
  <si>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</si>
  <si>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</si>
  <si>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</si>
  <si>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</si>
  <si>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PÚBLICO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</si>
  <si>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</si>
  <si>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23</t>
    </r>
  </si>
  <si>
    <r>
      <rPr>
        <sz val="10"/>
        <rFont val="Times New Roman"/>
      </rPr>
      <t>Capítulo: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</si>
  <si>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</si>
  <si>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</si>
  <si>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</si>
  <si>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</si>
  <si>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</si>
  <si>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</si>
  <si>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</si>
  <si>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</si>
  <si>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</si>
  <si>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</si>
  <si>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</si>
  <si>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</si>
  <si>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</si>
  <si>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</si>
  <si>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</si>
  <si>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</si>
  <si>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</si>
  <si>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</si>
  <si>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</si>
  <si>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</si>
  <si>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</si>
  <si>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</si>
  <si>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</si>
  <si>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</si>
  <si>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</si>
  <si>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</si>
  <si>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</si>
  <si>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</si>
  <si>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</si>
  <si>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</si>
  <si>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001</t>
    </r>
  </si>
  <si>
    <r>
      <rPr>
        <sz val="10"/>
        <rFont val="Times New Roman"/>
      </rPr>
      <t>Plan Calle sin Violencia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</si>
  <si>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</si>
  <si>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</si>
  <si>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</si>
  <si>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</si>
  <si>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</si>
  <si>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</si>
  <si>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</si>
  <si>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</si>
  <si>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</si>
  <si>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</si>
  <si>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</si>
  <si>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</si>
  <si>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</si>
  <si>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13</t>
    </r>
  </si>
  <si>
    <r>
      <rPr>
        <sz val="10"/>
        <rFont val="Times New Roman"/>
      </rPr>
      <t>TRANSFERENCIAS PARA GASTOS DE CAPITAL</t>
    </r>
  </si>
  <si>
    <r>
      <rPr>
        <sz val="10"/>
        <rFont val="Times New Roman"/>
      </rPr>
      <t>SUBDERE - Recuperación Región del Maule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</si>
  <si>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</si>
  <si>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</si>
  <si>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</si>
  <si>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</si>
  <si>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</si>
  <si>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</si>
  <si>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</si>
  <si>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</si>
  <si>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Previsionales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</si>
  <si>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</si>
  <si>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</si>
  <si>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</si>
  <si>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</si>
  <si>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Becas Postgrado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</si>
  <si>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</si>
  <si>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Programa de Concesiones Ministerio de Justicia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</si>
  <si>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</si>
  <si>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</si>
  <si>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</si>
  <si>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</si>
  <si>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Impuestos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</si>
  <si>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</si>
  <si>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26</t>
    </r>
  </si>
  <si>
    <r>
      <rPr>
        <sz val="10"/>
        <rFont val="Times New Roman"/>
      </rPr>
      <t>OTROS GASTOS CORRIENTES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</si>
  <si>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</si>
  <si>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</si>
  <si>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Vehículos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</si>
  <si>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</si>
  <si>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</si>
  <si>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</si>
  <si>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</si>
  <si>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</si>
  <si>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</si>
  <si>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</si>
  <si>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Otros Activos no Financieros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</si>
  <si>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</si>
  <si>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</si>
  <si>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Proyectos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</si>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</sst>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62"/>
  <sheetViews>
    <sheetView tabSelected="1" view="pageBreakPreview" topLeftCell="A11" zoomScaleNormal="100" zoomScaleSheetLayoutView="100" workbookViewId="0">
      <selection activeCell="I42" sqref="I42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3.28515625" customWidth="1"/>
    <col min="6" max="6" width="14.140625" customWidth="1"/>
    <col min="7" max="8" width="13.28515625" customWidth="1"/>
    <col min="9" max="9" width="15.570312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1"/>
      <c r="K1" s="1"/>
      <c r="L1" s="1"/>
    </row>
    <row r="2" spans="1:12" ht="17.100000000000001" customHeight="1" x14ac:dyDescent="0.25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1"/>
      <c r="K2" s="1"/>
      <c r="L2" s="1"/>
    </row>
    <row r="3" spans="1:12" ht="15" customHeight="1" x14ac:dyDescent="0.25">
      <c r="A3" s="40" t="s">
        <v>2</v>
      </c>
      <c r="B3" s="41"/>
      <c r="C3" s="41"/>
      <c r="D3" s="41"/>
      <c r="E3" s="41"/>
      <c r="F3" s="41"/>
      <c r="G3" s="41"/>
      <c r="H3" s="41"/>
      <c r="I3" s="41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2" t="s">
        <v>4</v>
      </c>
      <c r="B5" s="43"/>
      <c r="C5" s="44" t="s">
        <v>5</v>
      </c>
      <c r="D5" s="45"/>
      <c r="E5" s="45"/>
      <c r="F5" s="45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8" t="s">
        <v>8</v>
      </c>
      <c r="B6" s="29"/>
      <c r="C6" s="30" t="s">
        <v>5</v>
      </c>
      <c r="D6" s="31"/>
      <c r="E6" s="31"/>
      <c r="F6" s="31"/>
      <c r="G6" s="1"/>
      <c r="H6" s="2" t="s">
        <v>9</v>
      </c>
      <c r="I6" s="2" t="s">
        <v>10</v>
      </c>
      <c r="J6" s="1"/>
      <c r="K6" s="1"/>
      <c r="L6" s="1"/>
    </row>
    <row r="7" spans="1:12" ht="15" customHeight="1" x14ac:dyDescent="0.25">
      <c r="A7" s="32" t="s">
        <v>11</v>
      </c>
      <c r="B7" s="33"/>
      <c r="C7" s="34" t="s">
        <v>5</v>
      </c>
      <c r="D7" s="35"/>
      <c r="E7" s="35"/>
      <c r="F7" s="35"/>
      <c r="G7" s="1"/>
      <c r="H7" s="2" t="s">
        <v>12</v>
      </c>
      <c r="I7" s="2" t="s">
        <v>10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13</v>
      </c>
      <c r="H8" s="1"/>
      <c r="I8" s="1"/>
      <c r="J8" s="1"/>
      <c r="K8" s="1"/>
      <c r="L8" s="1"/>
    </row>
    <row r="9" spans="1:12" ht="15" customHeight="1" x14ac:dyDescent="0.25">
      <c r="A9" s="36" t="s">
        <v>14</v>
      </c>
      <c r="B9" s="36" t="s">
        <v>15</v>
      </c>
      <c r="C9" s="36" t="s">
        <v>16</v>
      </c>
      <c r="D9" s="36" t="s">
        <v>17</v>
      </c>
      <c r="E9" s="4" t="s">
        <v>18</v>
      </c>
      <c r="F9" s="5" t="s">
        <v>19</v>
      </c>
      <c r="G9" s="5" t="s">
        <v>20</v>
      </c>
      <c r="H9" s="5" t="s">
        <v>21</v>
      </c>
      <c r="I9" s="5" t="s">
        <v>22</v>
      </c>
      <c r="J9" s="5" t="s">
        <v>23</v>
      </c>
      <c r="K9" s="5" t="s">
        <v>24</v>
      </c>
      <c r="L9" s="1"/>
    </row>
    <row r="10" spans="1:12" ht="80.099999999999994" customHeight="1" x14ac:dyDescent="0.25">
      <c r="A10" s="37"/>
      <c r="B10" s="37"/>
      <c r="C10" s="37"/>
      <c r="D10" s="37"/>
      <c r="E10" s="6" t="s">
        <v>25</v>
      </c>
      <c r="F10" s="7" t="s">
        <v>26</v>
      </c>
      <c r="G10" s="7" t="s">
        <v>27</v>
      </c>
      <c r="H10" s="7" t="s">
        <v>25</v>
      </c>
      <c r="I10" s="7" t="s">
        <v>28</v>
      </c>
      <c r="J10" s="22" t="s">
        <v>29</v>
      </c>
      <c r="K10" s="22" t="s">
        <v>30</v>
      </c>
      <c r="L10" s="1"/>
    </row>
    <row r="11" spans="1:12" ht="30" customHeight="1" x14ac:dyDescent="0.25">
      <c r="A11" s="37"/>
      <c r="B11" s="37"/>
      <c r="C11" s="37"/>
      <c r="D11" s="37"/>
      <c r="E11" s="9" t="s">
        <v>31</v>
      </c>
      <c r="F11" s="8" t="s">
        <v>31</v>
      </c>
      <c r="G11" s="8" t="s">
        <v>31</v>
      </c>
      <c r="H11" s="8" t="s">
        <v>32</v>
      </c>
      <c r="I11" s="8" t="s">
        <v>32</v>
      </c>
      <c r="J11" s="23"/>
      <c r="K11" s="23"/>
      <c r="L11" s="1"/>
    </row>
    <row r="12" spans="1:12" ht="15" customHeight="1" x14ac:dyDescent="0.25">
      <c r="A12" s="10" t="s">
        <v>33</v>
      </c>
      <c r="B12" s="10" t="s">
        <v>33</v>
      </c>
      <c r="C12" s="10" t="s">
        <v>33</v>
      </c>
      <c r="D12" s="11" t="s">
        <v>34</v>
      </c>
      <c r="E12" s="12">
        <v>270426937</v>
      </c>
      <c r="F12" s="12">
        <v>275714338</v>
      </c>
      <c r="G12" s="12">
        <v>195847759</v>
      </c>
      <c r="H12" s="12">
        <v>281784873</v>
      </c>
      <c r="I12" s="12">
        <v>287752529</v>
      </c>
      <c r="J12" s="12">
        <f>I12-H12</f>
        <v>5967656</v>
      </c>
      <c r="K12" s="13">
        <f>(J12/H12)</f>
        <v>2.1178056637554139E-2</v>
      </c>
      <c r="L12" s="1"/>
    </row>
    <row r="13" spans="1:12" ht="15" customHeight="1" x14ac:dyDescent="0.25">
      <c r="A13" s="14" t="s">
        <v>35</v>
      </c>
      <c r="B13" s="14" t="s">
        <v>33</v>
      </c>
      <c r="C13" s="14" t="s">
        <v>33</v>
      </c>
      <c r="D13" s="15" t="s">
        <v>36</v>
      </c>
      <c r="E13" s="16">
        <v>9909038</v>
      </c>
      <c r="F13" s="16">
        <v>9909038</v>
      </c>
      <c r="G13" s="16">
        <v>5249847</v>
      </c>
      <c r="H13" s="16">
        <v>10325217</v>
      </c>
      <c r="I13" s="16">
        <v>10197366</v>
      </c>
      <c r="J13" s="16">
        <f>I13-H13</f>
        <v>-127851</v>
      </c>
      <c r="K13" s="17">
        <f>(J13/H13)</f>
        <v>-1.2382403197918262E-2</v>
      </c>
      <c r="L13" s="1"/>
    </row>
    <row r="14" spans="1:12" ht="15" customHeight="1" x14ac:dyDescent="0.25">
      <c r="A14" s="14" t="s">
        <v>33</v>
      </c>
      <c r="B14" s="14" t="s">
        <v>37</v>
      </c>
      <c r="C14" s="14" t="s">
        <v>33</v>
      </c>
      <c r="D14" s="15" t="s">
        <v>38</v>
      </c>
      <c r="E14" s="16">
        <v>9909038</v>
      </c>
      <c r="F14" s="16">
        <v>9909038</v>
      </c>
      <c r="G14" s="16">
        <v>5249847</v>
      </c>
      <c r="H14" s="16">
        <v>10325217</v>
      </c>
      <c r="I14" s="16">
        <v>10197366</v>
      </c>
      <c r="J14" s="16">
        <f>I14-H14</f>
        <v>-127851</v>
      </c>
      <c r="K14" s="17">
        <f>(J14/H14)</f>
        <v>-1.2382403197918262E-2</v>
      </c>
      <c r="L14" s="1"/>
    </row>
    <row r="15" spans="1:12" ht="15" customHeight="1" x14ac:dyDescent="0.25">
      <c r="A15" s="14" t="s">
        <v>33</v>
      </c>
      <c r="B15" s="14" t="s">
        <v>33</v>
      </c>
      <c r="C15" s="14" t="s">
        <v>39</v>
      </c>
      <c r="D15" s="15" t="s">
        <v>40</v>
      </c>
      <c r="E15" s="16">
        <v>9909028</v>
      </c>
      <c r="F15" s="16">
        <v>9909028</v>
      </c>
      <c r="G15" s="16">
        <v>5160221</v>
      </c>
      <c r="H15" s="16">
        <v>10325207</v>
      </c>
      <c r="I15" s="16">
        <v>12197356</v>
      </c>
      <c r="J15" s="16">
        <f>I15-H15</f>
        <v>1872149</v>
      </c>
      <c r="K15" s="17">
        <f>(J15/H15)</f>
        <v>0.18131830189941955</v>
      </c>
      <c r="L15" s="1"/>
    </row>
    <row r="16" spans="1:12" ht="15" customHeight="1" x14ac:dyDescent="0.25">
      <c r="A16" s="14" t="s">
        <v>33</v>
      </c>
      <c r="B16" s="14" t="s">
        <v>33</v>
      </c>
      <c r="C16" s="14" t="s">
        <v>41</v>
      </c>
      <c r="D16" s="15" t="s">
        <v>42</v>
      </c>
      <c r="E16" s="16">
        <v>10</v>
      </c>
      <c r="F16" s="16">
        <v>10</v>
      </c>
      <c r="G16" s="16">
        <v>89626</v>
      </c>
      <c r="H16" s="16">
        <v>10</v>
      </c>
      <c r="I16" s="16">
        <v>10</v>
      </c>
      <c r="J16" s="18"/>
      <c r="K16" s="17" t="s">
        <v>33</v>
      </c>
      <c r="L16" s="1"/>
    </row>
    <row r="17" spans="1:12" ht="15" customHeight="1" x14ac:dyDescent="0.25">
      <c r="A17" s="14" t="s">
        <v>43</v>
      </c>
      <c r="B17" s="14" t="s">
        <v>33</v>
      </c>
      <c r="C17" s="14" t="s">
        <v>33</v>
      </c>
      <c r="D17" s="15" t="s">
        <v>44</v>
      </c>
      <c r="E17" s="16">
        <v>2739486</v>
      </c>
      <c r="F17" s="16">
        <v>2739486</v>
      </c>
      <c r="G17" s="16">
        <v>2166460</v>
      </c>
      <c r="H17" s="16">
        <v>2854544</v>
      </c>
      <c r="I17" s="16">
        <v>1817772</v>
      </c>
      <c r="J17" s="16">
        <f>I17-H17</f>
        <v>-1036772</v>
      </c>
      <c r="K17" s="17">
        <f>(J17/H17)</f>
        <v>-0.36320056723595784</v>
      </c>
      <c r="L17" s="1"/>
    </row>
    <row r="18" spans="1:12" ht="15" customHeight="1" x14ac:dyDescent="0.25">
      <c r="A18" s="14" t="s">
        <v>33</v>
      </c>
      <c r="B18" s="14" t="s">
        <v>10</v>
      </c>
      <c r="C18" s="14" t="s">
        <v>33</v>
      </c>
      <c r="D18" s="15" t="s">
        <v>45</v>
      </c>
      <c r="E18" s="16">
        <v>2739486</v>
      </c>
      <c r="F18" s="16">
        <v>2739486</v>
      </c>
      <c r="G18" s="16">
        <v>2035994</v>
      </c>
      <c r="H18" s="16">
        <v>2854544</v>
      </c>
      <c r="I18" s="16">
        <v>1817772</v>
      </c>
      <c r="J18" s="16">
        <f>I18-H18</f>
        <v>-1036772</v>
      </c>
      <c r="K18" s="17">
        <f>(J18/H18)</f>
        <v>-0.36320056723595784</v>
      </c>
      <c r="L18" s="1"/>
    </row>
    <row r="19" spans="1:12" ht="15" customHeight="1" x14ac:dyDescent="0.25">
      <c r="A19" s="14" t="s">
        <v>33</v>
      </c>
      <c r="B19" s="14" t="s">
        <v>37</v>
      </c>
      <c r="C19" s="14" t="s">
        <v>33</v>
      </c>
      <c r="D19" s="15" t="s">
        <v>46</v>
      </c>
      <c r="E19" s="16">
        <v>0</v>
      </c>
      <c r="F19" s="16">
        <v>0</v>
      </c>
      <c r="G19" s="16">
        <v>89057</v>
      </c>
      <c r="H19" s="16">
        <v>0</v>
      </c>
      <c r="I19" s="16">
        <v>0</v>
      </c>
      <c r="J19" s="18"/>
      <c r="K19" s="17" t="s">
        <v>33</v>
      </c>
      <c r="L19" s="1"/>
    </row>
    <row r="20" spans="1:12" ht="15" customHeight="1" x14ac:dyDescent="0.25">
      <c r="A20" s="14" t="s">
        <v>33</v>
      </c>
      <c r="B20" s="14" t="s">
        <v>47</v>
      </c>
      <c r="C20" s="14" t="s">
        <v>33</v>
      </c>
      <c r="D20" s="15" t="s">
        <v>48</v>
      </c>
      <c r="E20" s="16">
        <v>0</v>
      </c>
      <c r="F20" s="16">
        <v>0</v>
      </c>
      <c r="G20" s="16">
        <v>41409</v>
      </c>
      <c r="H20" s="16">
        <v>0</v>
      </c>
      <c r="I20" s="16">
        <v>0</v>
      </c>
      <c r="J20" s="18"/>
      <c r="K20" s="17" t="s">
        <v>33</v>
      </c>
      <c r="L20" s="1"/>
    </row>
    <row r="21" spans="1:12" ht="15" customHeight="1" x14ac:dyDescent="0.25">
      <c r="A21" s="14" t="s">
        <v>49</v>
      </c>
      <c r="B21" s="14" t="s">
        <v>33</v>
      </c>
      <c r="C21" s="14" t="s">
        <v>33</v>
      </c>
      <c r="D21" s="15" t="s">
        <v>50</v>
      </c>
      <c r="E21" s="16">
        <v>257778403</v>
      </c>
      <c r="F21" s="16">
        <v>261984847</v>
      </c>
      <c r="G21" s="16">
        <v>185309777</v>
      </c>
      <c r="H21" s="16">
        <v>268605102</v>
      </c>
      <c r="I21" s="16">
        <v>273737381</v>
      </c>
      <c r="J21" s="16">
        <f>I21-H21</f>
        <v>5132279</v>
      </c>
      <c r="K21" s="17">
        <f>(J21/H21)</f>
        <v>1.9107153817204858E-2</v>
      </c>
      <c r="L21" s="1"/>
    </row>
    <row r="22" spans="1:12" ht="15" customHeight="1" x14ac:dyDescent="0.25">
      <c r="A22" s="14" t="s">
        <v>33</v>
      </c>
      <c r="B22" s="14" t="s">
        <v>10</v>
      </c>
      <c r="C22" s="14" t="s">
        <v>33</v>
      </c>
      <c r="D22" s="15" t="s">
        <v>51</v>
      </c>
      <c r="E22" s="16">
        <v>257778403</v>
      </c>
      <c r="F22" s="16">
        <v>261984847</v>
      </c>
      <c r="G22" s="16">
        <v>185309777</v>
      </c>
      <c r="H22" s="16">
        <v>268605102</v>
      </c>
      <c r="I22" s="16">
        <v>273737381</v>
      </c>
      <c r="J22" s="16">
        <f>I22-H22</f>
        <v>5132279</v>
      </c>
      <c r="K22" s="17">
        <f>(J22/H22)</f>
        <v>1.9107153817204858E-2</v>
      </c>
      <c r="L22" s="1"/>
    </row>
    <row r="23" spans="1:12" ht="15" customHeight="1" x14ac:dyDescent="0.25">
      <c r="A23" s="14" t="s">
        <v>52</v>
      </c>
      <c r="B23" s="14" t="s">
        <v>33</v>
      </c>
      <c r="C23" s="14" t="s">
        <v>33</v>
      </c>
      <c r="D23" s="15" t="s">
        <v>53</v>
      </c>
      <c r="E23" s="16">
        <v>0</v>
      </c>
      <c r="F23" s="16">
        <v>0</v>
      </c>
      <c r="G23" s="16">
        <v>2118105</v>
      </c>
      <c r="H23" s="16">
        <v>0</v>
      </c>
      <c r="I23" s="16">
        <v>0</v>
      </c>
      <c r="J23" s="18"/>
      <c r="K23" s="17" t="s">
        <v>33</v>
      </c>
      <c r="L23" s="1"/>
    </row>
    <row r="24" spans="1:12" ht="15" customHeight="1" x14ac:dyDescent="0.25">
      <c r="A24" s="14" t="s">
        <v>54</v>
      </c>
      <c r="B24" s="14" t="s">
        <v>33</v>
      </c>
      <c r="C24" s="14" t="s">
        <v>33</v>
      </c>
      <c r="D24" s="15" t="s">
        <v>55</v>
      </c>
      <c r="E24" s="16">
        <v>0</v>
      </c>
      <c r="F24" s="16">
        <v>1080957</v>
      </c>
      <c r="G24" s="16">
        <v>1003570</v>
      </c>
      <c r="H24" s="16">
        <v>0</v>
      </c>
      <c r="I24" s="16">
        <v>0</v>
      </c>
      <c r="J24" s="18"/>
      <c r="K24" s="17" t="s">
        <v>33</v>
      </c>
      <c r="L24" s="1"/>
    </row>
    <row r="25" spans="1:12" ht="15" customHeight="1" x14ac:dyDescent="0.25">
      <c r="A25" s="14" t="s">
        <v>33</v>
      </c>
      <c r="B25" s="14" t="s">
        <v>37</v>
      </c>
      <c r="C25" s="14" t="s">
        <v>33</v>
      </c>
      <c r="D25" s="15" t="s">
        <v>38</v>
      </c>
      <c r="E25" s="16">
        <v>0</v>
      </c>
      <c r="F25" s="16">
        <v>1080957</v>
      </c>
      <c r="G25" s="16">
        <v>1003570</v>
      </c>
      <c r="H25" s="16">
        <v>0</v>
      </c>
      <c r="I25" s="16">
        <v>0</v>
      </c>
      <c r="J25" s="18"/>
      <c r="K25" s="17" t="s">
        <v>33</v>
      </c>
      <c r="L25" s="1"/>
    </row>
    <row r="26" spans="1:12" ht="15" customHeight="1" x14ac:dyDescent="0.25">
      <c r="A26" s="14" t="s">
        <v>33</v>
      </c>
      <c r="B26" s="14" t="s">
        <v>33</v>
      </c>
      <c r="C26" s="14" t="s">
        <v>39</v>
      </c>
      <c r="D26" s="15" t="s">
        <v>56</v>
      </c>
      <c r="E26" s="16">
        <v>0</v>
      </c>
      <c r="F26" s="16">
        <v>1080957</v>
      </c>
      <c r="G26" s="16">
        <v>1003570</v>
      </c>
      <c r="H26" s="16">
        <v>0</v>
      </c>
      <c r="I26" s="16">
        <v>0</v>
      </c>
      <c r="J26" s="18"/>
      <c r="K26" s="17" t="s">
        <v>33</v>
      </c>
      <c r="L26" s="1"/>
    </row>
    <row r="27" spans="1:12" ht="15" customHeight="1" x14ac:dyDescent="0.25">
      <c r="A27" s="14" t="s">
        <v>57</v>
      </c>
      <c r="B27" s="14" t="s">
        <v>33</v>
      </c>
      <c r="C27" s="14" t="s">
        <v>33</v>
      </c>
      <c r="D27" s="15" t="s">
        <v>58</v>
      </c>
      <c r="E27" s="16">
        <v>10</v>
      </c>
      <c r="F27" s="16">
        <v>10</v>
      </c>
      <c r="G27" s="16">
        <v>0</v>
      </c>
      <c r="H27" s="16">
        <v>10</v>
      </c>
      <c r="I27" s="16">
        <v>10</v>
      </c>
      <c r="J27" s="18"/>
      <c r="K27" s="17" t="s">
        <v>33</v>
      </c>
      <c r="L27" s="1"/>
    </row>
    <row r="28" spans="1:12" ht="15" customHeight="1" x14ac:dyDescent="0.25">
      <c r="A28" s="10" t="s">
        <v>33</v>
      </c>
      <c r="B28" s="10" t="s">
        <v>33</v>
      </c>
      <c r="C28" s="10" t="s">
        <v>33</v>
      </c>
      <c r="D28" s="11" t="s">
        <v>59</v>
      </c>
      <c r="E28" s="12">
        <v>270426937</v>
      </c>
      <c r="F28" s="12">
        <v>275714338</v>
      </c>
      <c r="G28" s="12">
        <v>192475581</v>
      </c>
      <c r="H28" s="12">
        <v>281784873</v>
      </c>
      <c r="I28" s="12">
        <v>287752529</v>
      </c>
      <c r="J28" s="12">
        <f>I28-H28</f>
        <v>5967656</v>
      </c>
      <c r="K28" s="13">
        <f>(J28/H28)</f>
        <v>2.1178056637554139E-2</v>
      </c>
      <c r="L28" s="1"/>
    </row>
    <row r="29" spans="1:12" ht="15" customHeight="1" x14ac:dyDescent="0.25">
      <c r="A29" s="14" t="s">
        <v>60</v>
      </c>
      <c r="B29" s="14" t="s">
        <v>33</v>
      </c>
      <c r="C29" s="14" t="s">
        <v>33</v>
      </c>
      <c r="D29" s="15" t="s">
        <v>61</v>
      </c>
      <c r="E29" s="16">
        <v>202054847</v>
      </c>
      <c r="F29" s="16">
        <v>203924861</v>
      </c>
      <c r="G29" s="16">
        <v>152158229</v>
      </c>
      <c r="H29" s="16">
        <v>210541151</v>
      </c>
      <c r="I29" s="16">
        <v>211065642</v>
      </c>
      <c r="J29" s="16">
        <f>I29-H29</f>
        <v>524491</v>
      </c>
      <c r="K29" s="17">
        <f>(J29/H29)</f>
        <v>2.4911567050376771E-3</v>
      </c>
      <c r="L29" s="1"/>
    </row>
    <row r="30" spans="1:12" ht="15" customHeight="1" x14ac:dyDescent="0.25">
      <c r="A30" s="14" t="s">
        <v>62</v>
      </c>
      <c r="B30" s="14" t="s">
        <v>33</v>
      </c>
      <c r="C30" s="14" t="s">
        <v>33</v>
      </c>
      <c r="D30" s="15" t="s">
        <v>63</v>
      </c>
      <c r="E30" s="16">
        <v>48345215</v>
      </c>
      <c r="F30" s="16">
        <v>46529392</v>
      </c>
      <c r="G30" s="16">
        <v>26700614</v>
      </c>
      <c r="H30" s="16">
        <v>50375719</v>
      </c>
      <c r="I30" s="16">
        <v>54610892</v>
      </c>
      <c r="J30" s="16">
        <f>I30-H30</f>
        <v>4235173</v>
      </c>
      <c r="K30" s="17">
        <f>(J30/H30)</f>
        <v>8.4071713199765946E-2</v>
      </c>
      <c r="L30" s="1"/>
    </row>
    <row r="31" spans="1:12" ht="15" customHeight="1" x14ac:dyDescent="0.25">
      <c r="A31" s="14" t="s">
        <v>7</v>
      </c>
      <c r="B31" s="14" t="s">
        <v>33</v>
      </c>
      <c r="C31" s="14" t="s">
        <v>33</v>
      </c>
      <c r="D31" s="15" t="s">
        <v>64</v>
      </c>
      <c r="E31" s="16">
        <v>461817</v>
      </c>
      <c r="F31" s="16">
        <v>592413</v>
      </c>
      <c r="G31" s="16">
        <v>1956120</v>
      </c>
      <c r="H31" s="16">
        <v>481213</v>
      </c>
      <c r="I31" s="16">
        <v>481213</v>
      </c>
      <c r="J31" s="18"/>
      <c r="K31" s="17" t="s">
        <v>33</v>
      </c>
      <c r="L31" s="1"/>
    </row>
    <row r="32" spans="1:12" ht="15" customHeight="1" x14ac:dyDescent="0.25">
      <c r="A32" s="14" t="s">
        <v>33</v>
      </c>
      <c r="B32" s="14" t="s">
        <v>10</v>
      </c>
      <c r="C32" s="14" t="s">
        <v>33</v>
      </c>
      <c r="D32" s="15" t="s">
        <v>65</v>
      </c>
      <c r="E32" s="16">
        <v>461807</v>
      </c>
      <c r="F32" s="16">
        <v>461807</v>
      </c>
      <c r="G32" s="16">
        <v>1856447</v>
      </c>
      <c r="H32" s="16">
        <v>481203</v>
      </c>
      <c r="I32" s="16">
        <v>481203</v>
      </c>
      <c r="J32" s="18"/>
      <c r="K32" s="17" t="s">
        <v>33</v>
      </c>
      <c r="L32" s="1"/>
    </row>
    <row r="33" spans="1:12" ht="15" customHeight="1" x14ac:dyDescent="0.25">
      <c r="A33" s="14" t="s">
        <v>33</v>
      </c>
      <c r="B33" s="14" t="s">
        <v>66</v>
      </c>
      <c r="C33" s="14" t="s">
        <v>33</v>
      </c>
      <c r="D33" s="15" t="s">
        <v>67</v>
      </c>
      <c r="E33" s="16">
        <v>10</v>
      </c>
      <c r="F33" s="16">
        <v>130606</v>
      </c>
      <c r="G33" s="16">
        <v>99673</v>
      </c>
      <c r="H33" s="16">
        <v>10</v>
      </c>
      <c r="I33" s="16">
        <v>10</v>
      </c>
      <c r="J33" s="18"/>
      <c r="K33" s="17" t="s">
        <v>33</v>
      </c>
      <c r="L33" s="1"/>
    </row>
    <row r="34" spans="1:12" ht="15" customHeight="1" x14ac:dyDescent="0.25">
      <c r="A34" s="14" t="s">
        <v>68</v>
      </c>
      <c r="B34" s="14" t="s">
        <v>33</v>
      </c>
      <c r="C34" s="14" t="s">
        <v>33</v>
      </c>
      <c r="D34" s="15" t="s">
        <v>36</v>
      </c>
      <c r="E34" s="16">
        <v>11043674</v>
      </c>
      <c r="F34" s="16">
        <v>14383348</v>
      </c>
      <c r="G34" s="16">
        <v>6534522</v>
      </c>
      <c r="H34" s="16">
        <v>11507508</v>
      </c>
      <c r="I34" s="16">
        <v>13384090</v>
      </c>
      <c r="J34" s="16">
        <f>I34-H34</f>
        <v>1876582</v>
      </c>
      <c r="K34" s="17">
        <f>(J34/H34)</f>
        <v>0.16307457705004419</v>
      </c>
      <c r="L34" s="1"/>
    </row>
    <row r="35" spans="1:12" ht="15" customHeight="1" x14ac:dyDescent="0.25">
      <c r="A35" s="14" t="s">
        <v>33</v>
      </c>
      <c r="B35" s="14" t="s">
        <v>10</v>
      </c>
      <c r="C35" s="14" t="s">
        <v>33</v>
      </c>
      <c r="D35" s="15" t="s">
        <v>69</v>
      </c>
      <c r="E35" s="16">
        <v>57496</v>
      </c>
      <c r="F35" s="16">
        <v>57496</v>
      </c>
      <c r="G35" s="16">
        <v>924</v>
      </c>
      <c r="H35" s="16">
        <v>59911</v>
      </c>
      <c r="I35" s="16">
        <v>59911</v>
      </c>
      <c r="J35" s="18"/>
      <c r="K35" s="17" t="s">
        <v>33</v>
      </c>
      <c r="L35" s="1"/>
    </row>
    <row r="36" spans="1:12" ht="15" customHeight="1" x14ac:dyDescent="0.25">
      <c r="A36" s="14" t="s">
        <v>33</v>
      </c>
      <c r="B36" s="14" t="s">
        <v>33</v>
      </c>
      <c r="C36" s="14" t="s">
        <v>39</v>
      </c>
      <c r="D36" s="15" t="s">
        <v>70</v>
      </c>
      <c r="E36" s="16">
        <v>57496</v>
      </c>
      <c r="F36" s="16">
        <v>57496</v>
      </c>
      <c r="G36" s="16">
        <v>924</v>
      </c>
      <c r="H36" s="16">
        <v>59911</v>
      </c>
      <c r="I36" s="16">
        <v>59911</v>
      </c>
      <c r="J36" s="18"/>
      <c r="K36" s="17" t="s">
        <v>33</v>
      </c>
      <c r="L36" s="1"/>
    </row>
    <row r="37" spans="1:12" ht="15" customHeight="1" x14ac:dyDescent="0.25">
      <c r="A37" s="14" t="s">
        <v>33</v>
      </c>
      <c r="B37" s="14" t="s">
        <v>37</v>
      </c>
      <c r="C37" s="14" t="s">
        <v>33</v>
      </c>
      <c r="D37" s="15" t="s">
        <v>71</v>
      </c>
      <c r="E37" s="16">
        <v>1077150</v>
      </c>
      <c r="F37" s="16">
        <v>1077150</v>
      </c>
      <c r="G37" s="16">
        <v>540356</v>
      </c>
      <c r="H37" s="16">
        <v>1122390</v>
      </c>
      <c r="I37" s="16">
        <v>1126823</v>
      </c>
      <c r="J37" s="16">
        <f t="shared" ref="J37:J44" si="0">I37-H37</f>
        <v>4433</v>
      </c>
      <c r="K37" s="17">
        <f>(J37/H37)</f>
        <v>3.9496075339231461E-3</v>
      </c>
      <c r="L37" s="1"/>
    </row>
    <row r="38" spans="1:12" ht="15" customHeight="1" x14ac:dyDescent="0.25">
      <c r="A38" s="14" t="s">
        <v>33</v>
      </c>
      <c r="B38" s="14" t="s">
        <v>33</v>
      </c>
      <c r="C38" s="14" t="s">
        <v>39</v>
      </c>
      <c r="D38" s="15" t="s">
        <v>72</v>
      </c>
      <c r="E38" s="16">
        <v>1077150</v>
      </c>
      <c r="F38" s="16">
        <v>1077150</v>
      </c>
      <c r="G38" s="16">
        <v>540356</v>
      </c>
      <c r="H38" s="16">
        <v>1122390</v>
      </c>
      <c r="I38" s="16">
        <v>1126823</v>
      </c>
      <c r="J38" s="16">
        <f t="shared" si="0"/>
        <v>4433</v>
      </c>
      <c r="K38" s="17">
        <f>(J38/H38)</f>
        <v>3.9496075339231461E-3</v>
      </c>
      <c r="L38" s="1"/>
    </row>
    <row r="39" spans="1:12" ht="15" customHeight="1" x14ac:dyDescent="0.25">
      <c r="A39" s="14" t="s">
        <v>33</v>
      </c>
      <c r="B39" s="14" t="s">
        <v>66</v>
      </c>
      <c r="C39" s="14" t="s">
        <v>33</v>
      </c>
      <c r="D39" s="15" t="s">
        <v>73</v>
      </c>
      <c r="E39" s="16">
        <v>9909028</v>
      </c>
      <c r="F39" s="16">
        <v>13248702</v>
      </c>
      <c r="G39" s="16">
        <v>5993242</v>
      </c>
      <c r="H39" s="16">
        <v>10325207</v>
      </c>
      <c r="I39" s="16">
        <v>0</v>
      </c>
      <c r="J39" s="16">
        <f t="shared" si="0"/>
        <v>-10325207</v>
      </c>
      <c r="K39" s="17">
        <f>(J39/H39)</f>
        <v>-1</v>
      </c>
      <c r="L39" s="1"/>
    </row>
    <row r="40" spans="1:12" ht="15" customHeight="1" x14ac:dyDescent="0.25">
      <c r="A40" s="14" t="s">
        <v>33</v>
      </c>
      <c r="B40" s="14" t="s">
        <v>33</v>
      </c>
      <c r="C40" s="14" t="s">
        <v>39</v>
      </c>
      <c r="D40" s="15" t="s">
        <v>40</v>
      </c>
      <c r="E40" s="16">
        <v>9909028</v>
      </c>
      <c r="F40" s="16">
        <v>13248702</v>
      </c>
      <c r="G40" s="16">
        <v>5993242</v>
      </c>
      <c r="H40" s="16">
        <v>10325207</v>
      </c>
      <c r="I40" s="16">
        <v>0</v>
      </c>
      <c r="J40" s="16">
        <f t="shared" si="0"/>
        <v>-10325207</v>
      </c>
      <c r="K40" s="17">
        <f>(J40/H40)</f>
        <v>-1</v>
      </c>
      <c r="L40" s="1"/>
    </row>
    <row r="41" spans="1:12" ht="15" customHeight="1" x14ac:dyDescent="0.25">
      <c r="A41" s="14" t="s">
        <v>33</v>
      </c>
      <c r="B41" s="14" t="s">
        <v>49</v>
      </c>
      <c r="C41" s="14" t="s">
        <v>33</v>
      </c>
      <c r="D41" s="15" t="s">
        <v>74</v>
      </c>
      <c r="E41" s="16">
        <v>0</v>
      </c>
      <c r="F41" s="16">
        <v>0</v>
      </c>
      <c r="G41" s="16">
        <v>0</v>
      </c>
      <c r="H41" s="16">
        <v>0</v>
      </c>
      <c r="I41" s="16">
        <v>12197356</v>
      </c>
      <c r="J41" s="16">
        <f t="shared" si="0"/>
        <v>12197356</v>
      </c>
      <c r="K41" s="17" t="s">
        <v>33</v>
      </c>
      <c r="L41" s="1"/>
    </row>
    <row r="42" spans="1:12" ht="15" customHeight="1" x14ac:dyDescent="0.25">
      <c r="A42" s="14" t="s">
        <v>33</v>
      </c>
      <c r="B42" s="14" t="s">
        <v>33</v>
      </c>
      <c r="C42" s="14" t="s">
        <v>39</v>
      </c>
      <c r="D42" s="15" t="s">
        <v>40</v>
      </c>
      <c r="E42" s="16">
        <v>0</v>
      </c>
      <c r="F42" s="16">
        <v>0</v>
      </c>
      <c r="G42" s="16">
        <v>0</v>
      </c>
      <c r="H42" s="16">
        <v>0</v>
      </c>
      <c r="I42" s="16">
        <v>12197356</v>
      </c>
      <c r="J42" s="16">
        <f t="shared" si="0"/>
        <v>12197356</v>
      </c>
      <c r="K42" s="17" t="s">
        <v>33</v>
      </c>
      <c r="L42" s="1"/>
    </row>
    <row r="43" spans="1:12" ht="15" customHeight="1" x14ac:dyDescent="0.25">
      <c r="A43" s="14" t="s">
        <v>75</v>
      </c>
      <c r="B43" s="14" t="s">
        <v>33</v>
      </c>
      <c r="C43" s="14" t="s">
        <v>33</v>
      </c>
      <c r="D43" s="15" t="s">
        <v>76</v>
      </c>
      <c r="E43" s="16">
        <v>584</v>
      </c>
      <c r="F43" s="16">
        <v>584</v>
      </c>
      <c r="G43" s="16">
        <v>779</v>
      </c>
      <c r="H43" s="16">
        <v>608</v>
      </c>
      <c r="I43" s="16">
        <v>837</v>
      </c>
      <c r="J43" s="16">
        <f t="shared" si="0"/>
        <v>229</v>
      </c>
      <c r="K43" s="17">
        <f>(J43/H43)</f>
        <v>0.37664473684210525</v>
      </c>
      <c r="L43" s="1"/>
    </row>
    <row r="44" spans="1:12" ht="15" customHeight="1" x14ac:dyDescent="0.25">
      <c r="A44" s="14" t="s">
        <v>33</v>
      </c>
      <c r="B44" s="14" t="s">
        <v>10</v>
      </c>
      <c r="C44" s="14" t="s">
        <v>33</v>
      </c>
      <c r="D44" s="15" t="s">
        <v>77</v>
      </c>
      <c r="E44" s="16">
        <v>574</v>
      </c>
      <c r="F44" s="16">
        <v>574</v>
      </c>
      <c r="G44" s="16">
        <v>779</v>
      </c>
      <c r="H44" s="16">
        <v>598</v>
      </c>
      <c r="I44" s="16">
        <v>827</v>
      </c>
      <c r="J44" s="16">
        <f t="shared" si="0"/>
        <v>229</v>
      </c>
      <c r="K44" s="17">
        <f>(J44/H44)</f>
        <v>0.38294314381270905</v>
      </c>
      <c r="L44" s="1"/>
    </row>
    <row r="45" spans="1:12" ht="15" customHeight="1" x14ac:dyDescent="0.25">
      <c r="A45" s="14" t="s">
        <v>33</v>
      </c>
      <c r="B45" s="14" t="s">
        <v>47</v>
      </c>
      <c r="C45" s="14" t="s">
        <v>33</v>
      </c>
      <c r="D45" s="15" t="s">
        <v>78</v>
      </c>
      <c r="E45" s="16">
        <v>10</v>
      </c>
      <c r="F45" s="16">
        <v>10</v>
      </c>
      <c r="G45" s="16">
        <v>0</v>
      </c>
      <c r="H45" s="16">
        <v>10</v>
      </c>
      <c r="I45" s="16">
        <v>10</v>
      </c>
      <c r="J45" s="18"/>
      <c r="K45" s="17" t="s">
        <v>33</v>
      </c>
      <c r="L45" s="1"/>
    </row>
    <row r="46" spans="1:12" ht="15" customHeight="1" x14ac:dyDescent="0.25">
      <c r="A46" s="14" t="s">
        <v>79</v>
      </c>
      <c r="B46" s="14" t="s">
        <v>33</v>
      </c>
      <c r="C46" s="14" t="s">
        <v>33</v>
      </c>
      <c r="D46" s="15" t="s">
        <v>80</v>
      </c>
      <c r="E46" s="16">
        <v>0</v>
      </c>
      <c r="F46" s="16">
        <v>0</v>
      </c>
      <c r="G46" s="16">
        <v>801</v>
      </c>
      <c r="H46" s="16">
        <v>0</v>
      </c>
      <c r="I46" s="16">
        <v>0</v>
      </c>
      <c r="J46" s="18"/>
      <c r="K46" s="17" t="s">
        <v>33</v>
      </c>
      <c r="L46" s="1"/>
    </row>
    <row r="47" spans="1:12" ht="15" customHeight="1" x14ac:dyDescent="0.25">
      <c r="A47" s="14" t="s">
        <v>81</v>
      </c>
      <c r="B47" s="14" t="s">
        <v>33</v>
      </c>
      <c r="C47" s="14" t="s">
        <v>33</v>
      </c>
      <c r="D47" s="15" t="s">
        <v>82</v>
      </c>
      <c r="E47" s="16">
        <v>2885032</v>
      </c>
      <c r="F47" s="16">
        <v>3004182</v>
      </c>
      <c r="G47" s="16">
        <v>794591</v>
      </c>
      <c r="H47" s="16">
        <v>3006204</v>
      </c>
      <c r="I47" s="16">
        <v>2254397</v>
      </c>
      <c r="J47" s="16">
        <f>I47-H47</f>
        <v>-751807</v>
      </c>
      <c r="K47" s="17">
        <f>(J47/H47)</f>
        <v>-0.25008515722818547</v>
      </c>
      <c r="L47" s="1"/>
    </row>
    <row r="48" spans="1:12" ht="15" customHeight="1" x14ac:dyDescent="0.25">
      <c r="A48" s="14" t="s">
        <v>33</v>
      </c>
      <c r="B48" s="14" t="s">
        <v>66</v>
      </c>
      <c r="C48" s="14" t="s">
        <v>33</v>
      </c>
      <c r="D48" s="15" t="s">
        <v>83</v>
      </c>
      <c r="E48" s="16">
        <v>93150</v>
      </c>
      <c r="F48" s="16">
        <v>93150</v>
      </c>
      <c r="G48" s="16">
        <v>29958</v>
      </c>
      <c r="H48" s="16">
        <v>97062</v>
      </c>
      <c r="I48" s="16">
        <v>97062</v>
      </c>
      <c r="J48" s="18"/>
      <c r="K48" s="17" t="s">
        <v>33</v>
      </c>
      <c r="L48" s="1"/>
    </row>
    <row r="49" spans="1:12" ht="15" customHeight="1" x14ac:dyDescent="0.25">
      <c r="A49" s="14" t="s">
        <v>33</v>
      </c>
      <c r="B49" s="14" t="s">
        <v>84</v>
      </c>
      <c r="C49" s="14" t="s">
        <v>33</v>
      </c>
      <c r="D49" s="15" t="s">
        <v>85</v>
      </c>
      <c r="E49" s="16">
        <v>122496</v>
      </c>
      <c r="F49" s="16">
        <v>133996</v>
      </c>
      <c r="G49" s="16">
        <v>24465</v>
      </c>
      <c r="H49" s="16">
        <v>127641</v>
      </c>
      <c r="I49" s="16">
        <v>196366</v>
      </c>
      <c r="J49" s="16">
        <f t="shared" ref="J49:J55" si="1">I49-H49</f>
        <v>68725</v>
      </c>
      <c r="K49" s="17">
        <f t="shared" ref="K49:K55" si="2">(J49/H49)</f>
        <v>0.53842417405065768</v>
      </c>
      <c r="L49" s="1"/>
    </row>
    <row r="50" spans="1:12" ht="15" customHeight="1" x14ac:dyDescent="0.25">
      <c r="A50" s="14" t="s">
        <v>33</v>
      </c>
      <c r="B50" s="14" t="s">
        <v>35</v>
      </c>
      <c r="C50" s="14" t="s">
        <v>33</v>
      </c>
      <c r="D50" s="15" t="s">
        <v>86</v>
      </c>
      <c r="E50" s="16">
        <v>197656</v>
      </c>
      <c r="F50" s="16">
        <v>274705</v>
      </c>
      <c r="G50" s="16">
        <v>36628</v>
      </c>
      <c r="H50" s="16">
        <v>205958</v>
      </c>
      <c r="I50" s="16">
        <v>869485</v>
      </c>
      <c r="J50" s="16">
        <f t="shared" si="1"/>
        <v>663527</v>
      </c>
      <c r="K50" s="17">
        <f t="shared" si="2"/>
        <v>3.2216616980161006</v>
      </c>
      <c r="L50" s="1"/>
    </row>
    <row r="51" spans="1:12" ht="15" customHeight="1" x14ac:dyDescent="0.25">
      <c r="A51" s="14" t="s">
        <v>33</v>
      </c>
      <c r="B51" s="14" t="s">
        <v>87</v>
      </c>
      <c r="C51" s="14" t="s">
        <v>33</v>
      </c>
      <c r="D51" s="15" t="s">
        <v>88</v>
      </c>
      <c r="E51" s="16">
        <v>844369</v>
      </c>
      <c r="F51" s="16">
        <v>910519</v>
      </c>
      <c r="G51" s="16">
        <v>203557</v>
      </c>
      <c r="H51" s="16">
        <v>879833</v>
      </c>
      <c r="I51" s="16">
        <v>663073</v>
      </c>
      <c r="J51" s="16">
        <f t="shared" si="1"/>
        <v>-216760</v>
      </c>
      <c r="K51" s="17">
        <f t="shared" si="2"/>
        <v>-0.24636493516383223</v>
      </c>
      <c r="L51" s="1"/>
    </row>
    <row r="52" spans="1:12" ht="15" customHeight="1" x14ac:dyDescent="0.25">
      <c r="A52" s="14" t="s">
        <v>33</v>
      </c>
      <c r="B52" s="14" t="s">
        <v>89</v>
      </c>
      <c r="C52" s="14" t="s">
        <v>33</v>
      </c>
      <c r="D52" s="15" t="s">
        <v>90</v>
      </c>
      <c r="E52" s="16">
        <v>1483818</v>
      </c>
      <c r="F52" s="16">
        <v>1448269</v>
      </c>
      <c r="G52" s="16">
        <v>499983</v>
      </c>
      <c r="H52" s="16">
        <v>1546138</v>
      </c>
      <c r="I52" s="16">
        <v>147326</v>
      </c>
      <c r="J52" s="16">
        <f t="shared" si="1"/>
        <v>-1398812</v>
      </c>
      <c r="K52" s="17">
        <f t="shared" si="2"/>
        <v>-0.90471355079559523</v>
      </c>
      <c r="L52" s="1"/>
    </row>
    <row r="53" spans="1:12" ht="15" customHeight="1" x14ac:dyDescent="0.25">
      <c r="A53" s="14" t="s">
        <v>33</v>
      </c>
      <c r="B53" s="14" t="s">
        <v>47</v>
      </c>
      <c r="C53" s="14" t="s">
        <v>33</v>
      </c>
      <c r="D53" s="15" t="s">
        <v>91</v>
      </c>
      <c r="E53" s="16">
        <v>143543</v>
      </c>
      <c r="F53" s="16">
        <v>143543</v>
      </c>
      <c r="G53" s="16">
        <v>0</v>
      </c>
      <c r="H53" s="16">
        <v>149572</v>
      </c>
      <c r="I53" s="16">
        <v>281085</v>
      </c>
      <c r="J53" s="16">
        <f t="shared" si="1"/>
        <v>131513</v>
      </c>
      <c r="K53" s="17">
        <f t="shared" si="2"/>
        <v>0.87926216136710078</v>
      </c>
      <c r="L53" s="1"/>
    </row>
    <row r="54" spans="1:12" ht="15" customHeight="1" x14ac:dyDescent="0.25">
      <c r="A54" s="14" t="s">
        <v>92</v>
      </c>
      <c r="B54" s="14" t="s">
        <v>33</v>
      </c>
      <c r="C54" s="14" t="s">
        <v>33</v>
      </c>
      <c r="D54" s="15" t="s">
        <v>93</v>
      </c>
      <c r="E54" s="16">
        <v>5635758</v>
      </c>
      <c r="F54" s="16">
        <v>5635758</v>
      </c>
      <c r="G54" s="16">
        <v>2686126</v>
      </c>
      <c r="H54" s="16">
        <v>5872460</v>
      </c>
      <c r="I54" s="16">
        <v>5955448</v>
      </c>
      <c r="J54" s="16">
        <f t="shared" si="1"/>
        <v>82988</v>
      </c>
      <c r="K54" s="17">
        <f t="shared" si="2"/>
        <v>1.4131726738028016E-2</v>
      </c>
      <c r="L54" s="1"/>
    </row>
    <row r="55" spans="1:12" ht="15" customHeight="1" x14ac:dyDescent="0.25">
      <c r="A55" s="14" t="s">
        <v>33</v>
      </c>
      <c r="B55" s="14" t="s">
        <v>37</v>
      </c>
      <c r="C55" s="14" t="s">
        <v>33</v>
      </c>
      <c r="D55" s="15" t="s">
        <v>94</v>
      </c>
      <c r="E55" s="16">
        <v>5635758</v>
      </c>
      <c r="F55" s="16">
        <v>5635758</v>
      </c>
      <c r="G55" s="16">
        <v>2686126</v>
      </c>
      <c r="H55" s="16">
        <v>5872460</v>
      </c>
      <c r="I55" s="16">
        <v>5955448</v>
      </c>
      <c r="J55" s="16">
        <f t="shared" si="1"/>
        <v>82988</v>
      </c>
      <c r="K55" s="17">
        <f t="shared" si="2"/>
        <v>1.4131726738028016E-2</v>
      </c>
      <c r="L55" s="1"/>
    </row>
    <row r="56" spans="1:12" ht="15" customHeight="1" x14ac:dyDescent="0.25">
      <c r="A56" s="14" t="s">
        <v>95</v>
      </c>
      <c r="B56" s="14" t="s">
        <v>33</v>
      </c>
      <c r="C56" s="14" t="s">
        <v>33</v>
      </c>
      <c r="D56" s="15" t="s">
        <v>96</v>
      </c>
      <c r="E56" s="16">
        <v>10</v>
      </c>
      <c r="F56" s="16">
        <v>1643800</v>
      </c>
      <c r="G56" s="16">
        <v>1643799</v>
      </c>
      <c r="H56" s="16">
        <v>10</v>
      </c>
      <c r="I56" s="16">
        <v>10</v>
      </c>
      <c r="J56" s="18"/>
      <c r="K56" s="17" t="s">
        <v>33</v>
      </c>
      <c r="L56" s="1"/>
    </row>
    <row r="57" spans="1:12" ht="15" customHeight="1" x14ac:dyDescent="0.25">
      <c r="A57" s="14" t="s">
        <v>33</v>
      </c>
      <c r="B57" s="14" t="s">
        <v>89</v>
      </c>
      <c r="C57" s="14" t="s">
        <v>33</v>
      </c>
      <c r="D57" s="15" t="s">
        <v>97</v>
      </c>
      <c r="E57" s="16">
        <v>10</v>
      </c>
      <c r="F57" s="16">
        <v>1643800</v>
      </c>
      <c r="G57" s="16">
        <v>1643799</v>
      </c>
      <c r="H57" s="16">
        <v>10</v>
      </c>
      <c r="I57" s="16">
        <v>10</v>
      </c>
      <c r="J57" s="18"/>
      <c r="K57" s="17" t="s">
        <v>33</v>
      </c>
      <c r="L57" s="1"/>
    </row>
    <row r="58" spans="1:12" ht="15" customHeight="1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"/>
    </row>
    <row r="59" spans="1:12" ht="1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15" customHeight="1" x14ac:dyDescent="0.25">
      <c r="A60" s="24" t="s">
        <v>98</v>
      </c>
      <c r="B60" s="25"/>
      <c r="C60" s="25"/>
      <c r="D60" s="25"/>
      <c r="E60" s="20">
        <v>270426917</v>
      </c>
      <c r="F60" s="20">
        <v>274070528</v>
      </c>
      <c r="G60" s="20">
        <v>190831782</v>
      </c>
      <c r="H60" s="20">
        <v>281784853</v>
      </c>
      <c r="I60" s="20">
        <v>287752509</v>
      </c>
      <c r="J60" s="20">
        <v>5967656</v>
      </c>
      <c r="K60" s="21">
        <f>(J28/H28)</f>
        <v>2.1178056637554139E-2</v>
      </c>
      <c r="L60" s="1"/>
    </row>
    <row r="61" spans="1:12" ht="15" customHeight="1" x14ac:dyDescent="0.25">
      <c r="A61" s="26" t="s">
        <v>99</v>
      </c>
      <c r="B61" s="27"/>
      <c r="C61" s="27"/>
      <c r="D61" s="27"/>
      <c r="E61" s="27"/>
      <c r="F61" s="27"/>
      <c r="G61" s="27"/>
      <c r="H61" s="27"/>
      <c r="I61" s="27"/>
      <c r="J61" s="1"/>
      <c r="K61" s="1"/>
      <c r="L61" s="1"/>
    </row>
    <row r="62" spans="1:12" ht="5.0999999999999996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60:D60"/>
    <mergeCell ref="A61:I61"/>
    <mergeCell ref="A6:B6"/>
    <mergeCell ref="C6:F6"/>
    <mergeCell ref="A7:B7"/>
    <mergeCell ref="C7:F7"/>
    <mergeCell ref="A9:A11"/>
    <mergeCell ref="B9:B11"/>
    <mergeCell ref="C9:C11"/>
    <mergeCell ref="D9:D11"/>
  </mergeCells>
  <pageMargins left="0.59055118110236227" right="0.19685039370078741" top="0.59055118110236227" bottom="0.59055118110236227" header="0" footer="0"/>
  <pageSetup paperSize="11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2024-09-27T15:25:55Z</dcterms:modified>
</cp:coreProperties>
</file>