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5EA3D7A-24B5-4DFE-A2FB-11403AD73E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L43" i="1" s="1"/>
  <c r="K42" i="1"/>
  <c r="L42" i="1" s="1"/>
  <c r="K40" i="1"/>
  <c r="K39" i="1"/>
  <c r="L39" i="1" s="1"/>
  <c r="K34" i="1"/>
  <c r="K33" i="1"/>
  <c r="K32" i="1"/>
  <c r="L32" i="1" s="1"/>
  <c r="K31" i="1"/>
  <c r="L31" i="1" s="1"/>
  <c r="K29" i="1"/>
  <c r="K28" i="1"/>
  <c r="L27" i="1"/>
  <c r="K27" i="1"/>
  <c r="K26" i="1"/>
  <c r="L26" i="1" s="1"/>
  <c r="K25" i="1"/>
  <c r="L25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<sst xmlns="http://schemas.openxmlformats.org/spreadsheetml/2006/main" count="206" uniqueCount="92">
  <si>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</si>
  <si>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</si>
  <si>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</si>
  <si>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</si>
  <si>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</si>
  <si>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</si>
  <si>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</si>
  <si>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</si>
  <si>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</si>
  <si>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FONDO DE SOLIDARIDAD E INVERSIÓN SOCIAL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</si>
  <si>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</si>
  <si>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</si>
  <si>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</si>
  <si>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</si>
  <si>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</si>
  <si>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</si>
  <si>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</si>
  <si>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</si>
  <si>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</si>
  <si>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</si>
  <si>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</si>
  <si>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</si>
  <si>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</si>
  <si>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</si>
  <si>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</si>
  <si>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</si>
  <si>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</si>
  <si>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</si>
  <si>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</si>
  <si>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</si>
  <si>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</si>
  <si>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</si>
  <si>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</si>
  <si>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</si>
  <si>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</si>
  <si>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</si>
  <si>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</si>
  <si>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</si>
  <si>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</si>
  <si>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</si>
  <si>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</si>
  <si>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</si>
  <si>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</si>
  <si>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</si>
  <si>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</si>
  <si>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</si>
  <si>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</si>
  <si>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</si>
  <si>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</si>
  <si>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</si>
  <si>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</si>
  <si>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</si>
  <si>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</si>
  <si>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</si>
  <si>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</si>
  <si>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</si>
  <si>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</si>
  <si>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</si>
  <si>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</si>
  <si>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</si>
  <si>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</si>
  <si>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</si>
  <si>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</si>
  <si>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</si>
  <si>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</si>
  <si>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</si>
  <si>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</si>
  <si>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548</t>
    </r>
  </si>
  <si>
    <r>
      <rPr>
        <sz val="10"/>
        <rFont val="Times New Roman"/>
      </rPr>
      <t>Innova FOSIS - Compromiso País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</si>
  <si>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</si>
  <si>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</si>
  <si>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Apoyo a la Gestión Innova FOSIS - Compromiso País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</si>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</sst>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top" wrapText="1"/>
    </xf>
    <xf numFmtId="0" fontId="3" fillId="22" borderId="12" xfId="0" applyFont="1" applyFill="1" applyBorder="1" applyAlignment="1">
      <alignment horizontal="center" vertical="top" wrapText="1"/>
    </xf>
    <xf numFmtId="0" fontId="3" fillId="23" borderId="12" xfId="0" applyFont="1" applyFill="1" applyBorder="1" applyAlignment="1">
      <alignment horizontal="left" vertical="top" wrapText="1"/>
    </xf>
    <xf numFmtId="3" fontId="3" fillId="24" borderId="12" xfId="0" applyNumberFormat="1" applyFont="1" applyFill="1" applyBorder="1" applyAlignment="1">
      <alignment horizontal="right" vertical="top" wrapText="1"/>
    </xf>
    <xf numFmtId="0" fontId="0" fillId="25" borderId="12" xfId="0" applyFill="1" applyBorder="1" applyAlignment="1" applyProtection="1">
      <alignment wrapText="1"/>
      <protection locked="0"/>
    </xf>
    <xf numFmtId="164" fontId="3" fillId="26" borderId="12" xfId="0" applyNumberFormat="1" applyFont="1" applyFill="1" applyBorder="1" applyAlignment="1">
      <alignment horizontal="right" vertical="top" wrapText="1"/>
    </xf>
    <xf numFmtId="0" fontId="0" fillId="27" borderId="13" xfId="0" applyFill="1" applyBorder="1" applyAlignment="1" applyProtection="1">
      <alignment wrapText="1"/>
      <protection locked="0"/>
    </xf>
    <xf numFmtId="3" fontId="2" fillId="30" borderId="9" xfId="0" applyNumberFormat="1" applyFont="1" applyFill="1" applyBorder="1" applyAlignment="1">
      <alignment horizontal="right" vertical="center" wrapText="1"/>
    </xf>
    <xf numFmtId="164" fontId="2" fillId="31" borderId="9" xfId="0" applyNumberFormat="1" applyFont="1" applyFill="1" applyBorder="1" applyAlignment="1">
      <alignment horizontal="right" vertical="center" wrapText="1"/>
    </xf>
    <xf numFmtId="0" fontId="3" fillId="22" borderId="14" xfId="0" applyFont="1" applyFill="1" applyBorder="1" applyAlignment="1">
      <alignment horizontal="center" vertical="top" wrapText="1"/>
    </xf>
    <xf numFmtId="0" fontId="3" fillId="23" borderId="14" xfId="0" applyFont="1" applyFill="1" applyBorder="1" applyAlignment="1">
      <alignment horizontal="left" vertical="top" wrapText="1"/>
    </xf>
    <xf numFmtId="3" fontId="3" fillId="24" borderId="14" xfId="0" applyNumberFormat="1" applyFont="1" applyFill="1" applyBorder="1" applyAlignment="1">
      <alignment horizontal="right" vertical="top" wrapText="1"/>
    </xf>
    <xf numFmtId="0" fontId="0" fillId="25" borderId="14" xfId="0" applyFill="1" applyBorder="1" applyAlignment="1" applyProtection="1">
      <alignment wrapText="1"/>
      <protection locked="0"/>
    </xf>
    <xf numFmtId="164" fontId="3" fillId="26" borderId="14" xfId="0" applyNumberFormat="1" applyFont="1" applyFill="1" applyBorder="1" applyAlignment="1">
      <alignment horizontal="right" vertical="top" wrapText="1"/>
    </xf>
    <xf numFmtId="0" fontId="3" fillId="18" borderId="16" xfId="0" applyFont="1" applyFill="1" applyBorder="1" applyAlignment="1">
      <alignment horizontal="center" vertical="top" wrapText="1"/>
    </xf>
    <xf numFmtId="0" fontId="2" fillId="19" borderId="16" xfId="0" applyFont="1" applyFill="1" applyBorder="1" applyAlignment="1">
      <alignment horizontal="left" vertical="top" wrapText="1"/>
    </xf>
    <xf numFmtId="3" fontId="2" fillId="20" borderId="16" xfId="0" applyNumberFormat="1" applyFont="1" applyFill="1" applyBorder="1" applyAlignment="1">
      <alignment horizontal="right" vertical="top" wrapText="1"/>
    </xf>
    <xf numFmtId="164" fontId="2" fillId="21" borderId="16" xfId="0" applyNumberFormat="1" applyFont="1" applyFill="1" applyBorder="1" applyAlignment="1">
      <alignment horizontal="right" vertical="top" wrapText="1"/>
    </xf>
    <xf numFmtId="0" fontId="3" fillId="22" borderId="17" xfId="0" applyFont="1" applyFill="1" applyBorder="1" applyAlignment="1">
      <alignment horizontal="center" vertical="top" wrapText="1"/>
    </xf>
    <xf numFmtId="0" fontId="3" fillId="23" borderId="17" xfId="0" applyFont="1" applyFill="1" applyBorder="1" applyAlignment="1">
      <alignment horizontal="left" vertical="top" wrapText="1"/>
    </xf>
    <xf numFmtId="3" fontId="3" fillId="24" borderId="17" xfId="0" applyNumberFormat="1" applyFont="1" applyFill="1" applyBorder="1" applyAlignment="1">
      <alignment horizontal="right" vertical="top" wrapText="1"/>
    </xf>
    <xf numFmtId="0" fontId="0" fillId="25" borderId="17" xfId="0" applyFill="1" applyBorder="1" applyAlignment="1" applyProtection="1">
      <alignment wrapText="1"/>
      <protection locked="0"/>
    </xf>
    <xf numFmtId="164" fontId="3" fillId="26" borderId="17" xfId="0" applyNumberFormat="1" applyFont="1" applyFill="1" applyBorder="1" applyAlignment="1">
      <alignment horizontal="right" vertical="top" wrapText="1"/>
    </xf>
    <xf numFmtId="0" fontId="3" fillId="22" borderId="18" xfId="0" applyFont="1" applyFill="1" applyBorder="1" applyAlignment="1">
      <alignment horizontal="center" vertical="top" wrapText="1"/>
    </xf>
    <xf numFmtId="0" fontId="3" fillId="23" borderId="18" xfId="0" applyFont="1" applyFill="1" applyBorder="1" applyAlignment="1">
      <alignment horizontal="left" vertical="top" wrapText="1"/>
    </xf>
    <xf numFmtId="3" fontId="3" fillId="24" borderId="18" xfId="0" applyNumberFormat="1" applyFont="1" applyFill="1" applyBorder="1" applyAlignment="1">
      <alignment horizontal="right" vertical="top" wrapText="1"/>
    </xf>
    <xf numFmtId="164" fontId="3" fillId="26" borderId="18" xfId="0" applyNumberFormat="1" applyFont="1" applyFill="1" applyBorder="1" applyAlignment="1">
      <alignment horizontal="right" vertical="top" wrapText="1"/>
    </xf>
    <xf numFmtId="0" fontId="0" fillId="33" borderId="0" xfId="0" applyFill="1" applyAlignment="1" applyProtection="1">
      <alignment wrapText="1"/>
      <protection locked="0"/>
    </xf>
    <xf numFmtId="0" fontId="2" fillId="33" borderId="9" xfId="0" applyFont="1" applyFill="1" applyBorder="1" applyAlignment="1">
      <alignment horizontal="center" vertical="center" wrapText="1"/>
    </xf>
    <xf numFmtId="0" fontId="2" fillId="33" borderId="10" xfId="0" applyFont="1" applyFill="1" applyBorder="1" applyAlignment="1">
      <alignment horizontal="center" vertical="top" wrapText="1"/>
    </xf>
    <xf numFmtId="0" fontId="2" fillId="33" borderId="10" xfId="0" applyFont="1" applyFill="1" applyBorder="1" applyAlignment="1">
      <alignment horizontal="center" vertical="center" wrapText="1"/>
    </xf>
    <xf numFmtId="0" fontId="3" fillId="22" borderId="10" xfId="0" applyFont="1" applyFill="1" applyBorder="1" applyAlignment="1">
      <alignment horizontal="center" vertical="top" wrapText="1"/>
    </xf>
    <xf numFmtId="0" fontId="3" fillId="23" borderId="10" xfId="0" applyFont="1" applyFill="1" applyBorder="1" applyAlignment="1">
      <alignment horizontal="left" vertical="top" wrapText="1"/>
    </xf>
    <xf numFmtId="3" fontId="3" fillId="24" borderId="10" xfId="0" applyNumberFormat="1" applyFont="1" applyFill="1" applyBorder="1" applyAlignment="1">
      <alignment horizontal="right" vertical="top" wrapText="1"/>
    </xf>
    <xf numFmtId="164" fontId="3" fillId="26" borderId="10" xfId="0" applyNumberFormat="1" applyFont="1" applyFill="1" applyBorder="1" applyAlignment="1">
      <alignment horizontal="righ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8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33" borderId="11" xfId="0" applyFont="1" applyFill="1" applyBorder="1" applyAlignment="1">
      <alignment horizontal="center" vertical="top" wrapText="1"/>
    </xf>
    <xf numFmtId="0" fontId="2" fillId="33" borderId="10" xfId="0" applyFont="1" applyFill="1" applyBorder="1" applyAlignment="1" applyProtection="1">
      <alignment horizontal="center" vertical="top" wrapText="1"/>
      <protection locked="0"/>
    </xf>
    <xf numFmtId="0" fontId="2" fillId="28" borderId="9" xfId="0" applyFont="1" applyFill="1" applyBorder="1" applyAlignment="1">
      <alignment horizontal="left" vertical="top" wrapText="1"/>
    </xf>
    <xf numFmtId="0" fontId="2" fillId="29" borderId="9" xfId="0" applyFont="1" applyFill="1" applyBorder="1" applyAlignment="1" applyProtection="1">
      <alignment horizontal="left" vertical="top" wrapText="1"/>
      <protection locked="0"/>
    </xf>
    <xf numFmtId="0" fontId="4" fillId="32" borderId="1" xfId="0" applyFont="1" applyFill="1" applyBorder="1" applyAlignment="1">
      <alignment horizontal="left" wrapText="1"/>
    </xf>
    <xf numFmtId="0" fontId="4" fillId="33" borderId="1" xfId="0" applyFont="1" applyFill="1" applyBorder="1" applyAlignment="1" applyProtection="1">
      <alignment horizontal="left" wrapText="1"/>
      <protection locked="0"/>
    </xf>
    <xf numFmtId="0" fontId="3" fillId="9" borderId="4" xfId="0" applyFont="1" applyFill="1" applyBorder="1" applyAlignment="1">
      <alignment horizontal="left" vertical="top" wrapText="1"/>
    </xf>
    <xf numFmtId="0" fontId="3" fillId="10" borderId="4" xfId="0" applyFont="1" applyFill="1" applyBorder="1" applyAlignment="1" applyProtection="1">
      <alignment horizontal="left" vertical="top" wrapText="1"/>
      <protection locked="0"/>
    </xf>
    <xf numFmtId="0" fontId="3" fillId="11" borderId="5" xfId="0" applyFont="1" applyFill="1" applyBorder="1" applyAlignment="1">
      <alignment horizontal="left" vertical="top" wrapText="1"/>
    </xf>
    <xf numFmtId="0" fontId="3" fillId="12" borderId="5" xfId="0" applyFont="1" applyFill="1" applyBorder="1" applyAlignment="1" applyProtection="1">
      <alignment horizontal="left" vertical="top" wrapText="1"/>
      <protection locked="0"/>
    </xf>
    <xf numFmtId="0" fontId="3" fillId="13" borderId="6" xfId="0" applyFont="1" applyFill="1" applyBorder="1" applyAlignment="1">
      <alignment horizontal="left" vertical="top" wrapText="1"/>
    </xf>
    <xf numFmtId="0" fontId="3" fillId="14" borderId="6" xfId="0" applyFont="1" applyFill="1" applyBorder="1" applyAlignment="1" applyProtection="1">
      <alignment horizontal="left" vertical="top" wrapText="1"/>
      <protection locked="0"/>
    </xf>
    <xf numFmtId="0" fontId="3" fillId="15" borderId="7" xfId="0" applyFont="1" applyFill="1" applyBorder="1" applyAlignment="1">
      <alignment horizontal="left" vertical="top" wrapText="1"/>
    </xf>
    <xf numFmtId="0" fontId="3" fillId="16" borderId="7" xfId="0" applyFont="1" applyFill="1" applyBorder="1" applyAlignment="1" applyProtection="1">
      <alignment horizontal="left" vertical="top" wrapText="1"/>
      <protection locked="0"/>
    </xf>
    <xf numFmtId="0" fontId="2" fillId="33" borderId="8" xfId="0" applyFont="1" applyFill="1" applyBorder="1" applyAlignment="1">
      <alignment horizontal="center" vertical="center" wrapText="1"/>
    </xf>
    <xf numFmtId="0" fontId="2" fillId="33" borderId="8" xfId="0" applyFont="1" applyFill="1" applyBorder="1" applyAlignment="1" applyProtection="1">
      <alignment horizontal="center" vertical="center" wrapText="1"/>
      <protection locked="0"/>
    </xf>
    <xf numFmtId="0" fontId="2" fillId="33" borderId="15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 applyProtection="1">
      <alignment horizontal="left" vertical="top" wrapText="1"/>
      <protection locked="0"/>
    </xf>
    <xf numFmtId="0" fontId="3" fillId="22" borderId="19" xfId="0" applyFont="1" applyFill="1" applyBorder="1" applyAlignment="1">
      <alignment horizontal="center" vertical="top" wrapText="1"/>
    </xf>
    <xf numFmtId="0" fontId="3" fillId="23" borderId="19" xfId="0" applyFont="1" applyFill="1" applyBorder="1" applyAlignment="1">
      <alignment horizontal="left" vertical="top" wrapText="1"/>
    </xf>
    <xf numFmtId="3" fontId="3" fillId="24" borderId="19" xfId="0" applyNumberFormat="1" applyFont="1" applyFill="1" applyBorder="1" applyAlignment="1">
      <alignment horizontal="right" vertical="top" wrapText="1"/>
    </xf>
    <xf numFmtId="0" fontId="0" fillId="25" borderId="19" xfId="0" applyFill="1" applyBorder="1" applyAlignment="1" applyProtection="1">
      <alignment wrapText="1"/>
      <protection locked="0"/>
    </xf>
    <xf numFmtId="164" fontId="3" fillId="26" borderId="19" xfId="0" applyNumberFormat="1" applyFont="1" applyFill="1" applyBorder="1" applyAlignment="1">
      <alignment horizontal="right" vertical="top" wrapText="1"/>
    </xf>
    <xf numFmtId="0" fontId="0" fillId="25" borderId="18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1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.42578125" customWidth="1"/>
    <col min="7" max="7" width="14.85546875" customWidth="1"/>
    <col min="8" max="8" width="14.42578125" customWidth="1"/>
    <col min="9" max="9" width="14.140625" customWidth="1"/>
    <col min="10" max="10" width="14.5703125" customWidth="1"/>
    <col min="11" max="11" width="13.85546875" customWidth="1"/>
    <col min="12" max="12" width="13.28515625" customWidth="1"/>
    <col min="13" max="13" width="2" customWidth="1"/>
  </cols>
  <sheetData>
    <row r="1" spans="1:13" ht="17.100000000000001" customHeight="1" x14ac:dyDescent="0.25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</row>
    <row r="2" spans="1:13" ht="17.100000000000001" customHeight="1" x14ac:dyDescent="0.25">
      <c r="A2" s="1"/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</row>
    <row r="3" spans="1:13" ht="15" customHeight="1" x14ac:dyDescent="0.25">
      <c r="A3" s="1"/>
      <c r="B3" s="40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1"/>
      <c r="B5" s="58" t="s">
        <v>4</v>
      </c>
      <c r="C5" s="59"/>
      <c r="D5" s="38" t="s">
        <v>5</v>
      </c>
      <c r="E5" s="39"/>
      <c r="F5" s="39"/>
      <c r="G5" s="3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1"/>
      <c r="B6" s="47" t="s">
        <v>8</v>
      </c>
      <c r="C6" s="48"/>
      <c r="D6" s="49" t="s">
        <v>9</v>
      </c>
      <c r="E6" s="50"/>
      <c r="F6" s="50"/>
      <c r="G6" s="50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1"/>
      <c r="B7" s="51" t="s">
        <v>12</v>
      </c>
      <c r="C7" s="52"/>
      <c r="D7" s="53" t="s">
        <v>9</v>
      </c>
      <c r="E7" s="54"/>
      <c r="F7" s="54"/>
      <c r="G7" s="54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30"/>
      <c r="B9" s="55" t="s">
        <v>16</v>
      </c>
      <c r="C9" s="55" t="s">
        <v>17</v>
      </c>
      <c r="D9" s="55" t="s">
        <v>18</v>
      </c>
      <c r="E9" s="55" t="s">
        <v>19</v>
      </c>
      <c r="F9" s="31" t="s">
        <v>20</v>
      </c>
      <c r="G9" s="31" t="s">
        <v>21</v>
      </c>
      <c r="H9" s="31" t="s">
        <v>22</v>
      </c>
      <c r="I9" s="31" t="s">
        <v>23</v>
      </c>
      <c r="J9" s="31" t="s">
        <v>24</v>
      </c>
      <c r="K9" s="31" t="s">
        <v>25</v>
      </c>
      <c r="L9" s="31" t="s">
        <v>26</v>
      </c>
      <c r="M9" s="1"/>
    </row>
    <row r="10" spans="1:13" ht="72" customHeight="1" thickBot="1" x14ac:dyDescent="0.3">
      <c r="A10" s="30"/>
      <c r="B10" s="56"/>
      <c r="C10" s="56"/>
      <c r="D10" s="56"/>
      <c r="E10" s="56"/>
      <c r="F10" s="32" t="s">
        <v>27</v>
      </c>
      <c r="G10" s="32" t="s">
        <v>28</v>
      </c>
      <c r="H10" s="32" t="s">
        <v>29</v>
      </c>
      <c r="I10" s="32" t="s">
        <v>30</v>
      </c>
      <c r="J10" s="32" t="s">
        <v>31</v>
      </c>
      <c r="K10" s="41" t="s">
        <v>32</v>
      </c>
      <c r="L10" s="41" t="s">
        <v>33</v>
      </c>
      <c r="M10" s="1"/>
    </row>
    <row r="11" spans="1:13" ht="30" customHeight="1" x14ac:dyDescent="0.25">
      <c r="A11" s="30"/>
      <c r="B11" s="57"/>
      <c r="C11" s="57"/>
      <c r="D11" s="57"/>
      <c r="E11" s="57"/>
      <c r="F11" s="33" t="s">
        <v>34</v>
      </c>
      <c r="G11" s="33" t="s">
        <v>34</v>
      </c>
      <c r="H11" s="33" t="s">
        <v>34</v>
      </c>
      <c r="I11" s="33" t="s">
        <v>35</v>
      </c>
      <c r="J11" s="33" t="s">
        <v>35</v>
      </c>
      <c r="K11" s="42"/>
      <c r="L11" s="42"/>
      <c r="M11" s="1"/>
    </row>
    <row r="12" spans="1:13" ht="15" customHeight="1" x14ac:dyDescent="0.25">
      <c r="A12" s="1"/>
      <c r="B12" s="17" t="s">
        <v>36</v>
      </c>
      <c r="C12" s="17" t="s">
        <v>36</v>
      </c>
      <c r="D12" s="17" t="s">
        <v>36</v>
      </c>
      <c r="E12" s="18" t="s">
        <v>37</v>
      </c>
      <c r="F12" s="19">
        <v>22883925</v>
      </c>
      <c r="G12" s="19">
        <v>23758583</v>
      </c>
      <c r="H12" s="19">
        <v>16439892</v>
      </c>
      <c r="I12" s="19">
        <v>23845050</v>
      </c>
      <c r="J12" s="19">
        <v>24515157</v>
      </c>
      <c r="K12" s="19">
        <f>J12-I12</f>
        <v>670107</v>
      </c>
      <c r="L12" s="20">
        <f>(K12/I12)</f>
        <v>2.8102562166990634E-2</v>
      </c>
      <c r="M12" s="1"/>
    </row>
    <row r="13" spans="1:13" ht="15" customHeight="1" x14ac:dyDescent="0.25">
      <c r="A13" s="1"/>
      <c r="B13" s="12" t="s">
        <v>38</v>
      </c>
      <c r="C13" s="12" t="s">
        <v>36</v>
      </c>
      <c r="D13" s="12" t="s">
        <v>36</v>
      </c>
      <c r="E13" s="13" t="s">
        <v>39</v>
      </c>
      <c r="F13" s="14">
        <v>10</v>
      </c>
      <c r="G13" s="14">
        <v>10</v>
      </c>
      <c r="H13" s="14">
        <v>3172</v>
      </c>
      <c r="I13" s="14">
        <v>10</v>
      </c>
      <c r="J13" s="14">
        <v>10</v>
      </c>
      <c r="K13" s="15"/>
      <c r="L13" s="16" t="s">
        <v>36</v>
      </c>
      <c r="M13" s="1"/>
    </row>
    <row r="14" spans="1:13" ht="15" customHeight="1" x14ac:dyDescent="0.25">
      <c r="A14" s="1"/>
      <c r="B14" s="4" t="s">
        <v>36</v>
      </c>
      <c r="C14" s="4" t="s">
        <v>11</v>
      </c>
      <c r="D14" s="4" t="s">
        <v>36</v>
      </c>
      <c r="E14" s="5" t="s">
        <v>40</v>
      </c>
      <c r="F14" s="6">
        <v>10</v>
      </c>
      <c r="G14" s="6">
        <v>10</v>
      </c>
      <c r="H14" s="6">
        <v>3172</v>
      </c>
      <c r="I14" s="6">
        <v>10</v>
      </c>
      <c r="J14" s="6">
        <v>10</v>
      </c>
      <c r="K14" s="7"/>
      <c r="L14" s="8" t="s">
        <v>36</v>
      </c>
      <c r="M14" s="1"/>
    </row>
    <row r="15" spans="1:13" ht="15" customHeight="1" x14ac:dyDescent="0.25">
      <c r="A15" s="1"/>
      <c r="B15" s="4" t="s">
        <v>36</v>
      </c>
      <c r="C15" s="4" t="s">
        <v>36</v>
      </c>
      <c r="D15" s="4" t="s">
        <v>41</v>
      </c>
      <c r="E15" s="5" t="s">
        <v>42</v>
      </c>
      <c r="F15" s="6">
        <v>10</v>
      </c>
      <c r="G15" s="6">
        <v>10</v>
      </c>
      <c r="H15" s="6">
        <v>3172</v>
      </c>
      <c r="I15" s="6">
        <v>10</v>
      </c>
      <c r="J15" s="6">
        <v>10</v>
      </c>
      <c r="K15" s="7"/>
      <c r="L15" s="8" t="s">
        <v>36</v>
      </c>
      <c r="M15" s="1"/>
    </row>
    <row r="16" spans="1:13" ht="15" customHeight="1" x14ac:dyDescent="0.25">
      <c r="A16" s="1"/>
      <c r="B16" s="4" t="s">
        <v>43</v>
      </c>
      <c r="C16" s="4" t="s">
        <v>36</v>
      </c>
      <c r="D16" s="4" t="s">
        <v>36</v>
      </c>
      <c r="E16" s="5" t="s">
        <v>44</v>
      </c>
      <c r="F16" s="6">
        <v>30</v>
      </c>
      <c r="G16" s="6">
        <v>132800</v>
      </c>
      <c r="H16" s="6">
        <v>743045</v>
      </c>
      <c r="I16" s="6">
        <v>30</v>
      </c>
      <c r="J16" s="6">
        <v>30</v>
      </c>
      <c r="K16" s="7"/>
      <c r="L16" s="8" t="s">
        <v>36</v>
      </c>
      <c r="M16" s="1"/>
    </row>
    <row r="17" spans="1:13" ht="15" customHeight="1" x14ac:dyDescent="0.25">
      <c r="A17" s="1"/>
      <c r="B17" s="4" t="s">
        <v>36</v>
      </c>
      <c r="C17" s="4" t="s">
        <v>14</v>
      </c>
      <c r="D17" s="4" t="s">
        <v>36</v>
      </c>
      <c r="E17" s="5" t="s">
        <v>45</v>
      </c>
      <c r="F17" s="6">
        <v>10</v>
      </c>
      <c r="G17" s="6">
        <v>66615</v>
      </c>
      <c r="H17" s="6">
        <v>652252</v>
      </c>
      <c r="I17" s="6">
        <v>10</v>
      </c>
      <c r="J17" s="6">
        <v>10</v>
      </c>
      <c r="K17" s="7"/>
      <c r="L17" s="8" t="s">
        <v>36</v>
      </c>
      <c r="M17" s="1"/>
    </row>
    <row r="18" spans="1:13" ht="15" customHeight="1" x14ac:dyDescent="0.25">
      <c r="A18" s="1"/>
      <c r="B18" s="4" t="s">
        <v>36</v>
      </c>
      <c r="C18" s="4" t="s">
        <v>11</v>
      </c>
      <c r="D18" s="4" t="s">
        <v>36</v>
      </c>
      <c r="E18" s="5" t="s">
        <v>46</v>
      </c>
      <c r="F18" s="6">
        <v>10</v>
      </c>
      <c r="G18" s="6">
        <v>10</v>
      </c>
      <c r="H18" s="6">
        <v>2295</v>
      </c>
      <c r="I18" s="6">
        <v>10</v>
      </c>
      <c r="J18" s="6">
        <v>10</v>
      </c>
      <c r="K18" s="7"/>
      <c r="L18" s="8" t="s">
        <v>36</v>
      </c>
      <c r="M18" s="1"/>
    </row>
    <row r="19" spans="1:13" ht="15" customHeight="1" x14ac:dyDescent="0.25">
      <c r="A19" s="1"/>
      <c r="B19" s="4" t="s">
        <v>36</v>
      </c>
      <c r="C19" s="4" t="s">
        <v>47</v>
      </c>
      <c r="D19" s="4" t="s">
        <v>36</v>
      </c>
      <c r="E19" s="5" t="s">
        <v>48</v>
      </c>
      <c r="F19" s="6">
        <v>10</v>
      </c>
      <c r="G19" s="6">
        <v>66175</v>
      </c>
      <c r="H19" s="6">
        <v>88498</v>
      </c>
      <c r="I19" s="6">
        <v>10</v>
      </c>
      <c r="J19" s="6">
        <v>10</v>
      </c>
      <c r="K19" s="7"/>
      <c r="L19" s="8" t="s">
        <v>36</v>
      </c>
      <c r="M19" s="1"/>
    </row>
    <row r="20" spans="1:13" ht="15" customHeight="1" x14ac:dyDescent="0.25">
      <c r="A20" s="1"/>
      <c r="B20" s="4" t="s">
        <v>49</v>
      </c>
      <c r="C20" s="4" t="s">
        <v>36</v>
      </c>
      <c r="D20" s="4" t="s">
        <v>36</v>
      </c>
      <c r="E20" s="5" t="s">
        <v>50</v>
      </c>
      <c r="F20" s="6">
        <v>22883875</v>
      </c>
      <c r="G20" s="6">
        <v>23032862</v>
      </c>
      <c r="H20" s="6">
        <v>15666717</v>
      </c>
      <c r="I20" s="6">
        <v>23845000</v>
      </c>
      <c r="J20" s="6">
        <v>24515107</v>
      </c>
      <c r="K20" s="6">
        <f>J20-I20</f>
        <v>670107</v>
      </c>
      <c r="L20" s="8">
        <f>(K20/I20)</f>
        <v>2.8102621094569093E-2</v>
      </c>
      <c r="M20" s="1"/>
    </row>
    <row r="21" spans="1:13" ht="15" customHeight="1" x14ac:dyDescent="0.25">
      <c r="A21" s="1"/>
      <c r="B21" s="4" t="s">
        <v>36</v>
      </c>
      <c r="C21" s="4" t="s">
        <v>14</v>
      </c>
      <c r="D21" s="4" t="s">
        <v>36</v>
      </c>
      <c r="E21" s="5" t="s">
        <v>51</v>
      </c>
      <c r="F21" s="6">
        <v>22883875</v>
      </c>
      <c r="G21" s="6">
        <v>23032862</v>
      </c>
      <c r="H21" s="6">
        <v>15666717</v>
      </c>
      <c r="I21" s="6">
        <v>23845000</v>
      </c>
      <c r="J21" s="6">
        <v>24515107</v>
      </c>
      <c r="K21" s="6">
        <f>J21-I21</f>
        <v>670107</v>
      </c>
      <c r="L21" s="8">
        <f>(K21/I21)</f>
        <v>2.8102621094569093E-2</v>
      </c>
      <c r="M21" s="1"/>
    </row>
    <row r="22" spans="1:13" ht="15" customHeight="1" x14ac:dyDescent="0.25">
      <c r="A22" s="1"/>
      <c r="B22" s="4" t="s">
        <v>52</v>
      </c>
      <c r="C22" s="4" t="s">
        <v>36</v>
      </c>
      <c r="D22" s="4" t="s">
        <v>36</v>
      </c>
      <c r="E22" s="5" t="s">
        <v>53</v>
      </c>
      <c r="F22" s="6">
        <v>0</v>
      </c>
      <c r="G22" s="6">
        <v>9718</v>
      </c>
      <c r="H22" s="6">
        <v>26958</v>
      </c>
      <c r="I22" s="6">
        <v>0</v>
      </c>
      <c r="J22" s="6">
        <v>0</v>
      </c>
      <c r="K22" s="7"/>
      <c r="L22" s="8" t="s">
        <v>36</v>
      </c>
      <c r="M22" s="1"/>
    </row>
    <row r="23" spans="1:13" ht="15" customHeight="1" x14ac:dyDescent="0.25">
      <c r="A23" s="1"/>
      <c r="B23" s="4" t="s">
        <v>36</v>
      </c>
      <c r="C23" s="4" t="s">
        <v>54</v>
      </c>
      <c r="D23" s="4" t="s">
        <v>36</v>
      </c>
      <c r="E23" s="5" t="s">
        <v>55</v>
      </c>
      <c r="F23" s="6">
        <v>0</v>
      </c>
      <c r="G23" s="6">
        <v>9718</v>
      </c>
      <c r="H23" s="6">
        <v>26958</v>
      </c>
      <c r="I23" s="6">
        <v>0</v>
      </c>
      <c r="J23" s="6">
        <v>0</v>
      </c>
      <c r="K23" s="7"/>
      <c r="L23" s="8" t="s">
        <v>36</v>
      </c>
      <c r="M23" s="1"/>
    </row>
    <row r="24" spans="1:13" ht="15" customHeight="1" x14ac:dyDescent="0.25">
      <c r="A24" s="1"/>
      <c r="B24" s="21" t="s">
        <v>56</v>
      </c>
      <c r="C24" s="21" t="s">
        <v>36</v>
      </c>
      <c r="D24" s="21" t="s">
        <v>36</v>
      </c>
      <c r="E24" s="22" t="s">
        <v>57</v>
      </c>
      <c r="F24" s="23">
        <v>10</v>
      </c>
      <c r="G24" s="23">
        <v>583193</v>
      </c>
      <c r="H24" s="23">
        <v>0</v>
      </c>
      <c r="I24" s="23">
        <v>10</v>
      </c>
      <c r="J24" s="23">
        <v>10</v>
      </c>
      <c r="K24" s="24"/>
      <c r="L24" s="25" t="s">
        <v>36</v>
      </c>
      <c r="M24" s="1"/>
    </row>
    <row r="25" spans="1:13" ht="15" customHeight="1" x14ac:dyDescent="0.25">
      <c r="A25" s="1"/>
      <c r="B25" s="17" t="s">
        <v>36</v>
      </c>
      <c r="C25" s="17" t="s">
        <v>36</v>
      </c>
      <c r="D25" s="17" t="s">
        <v>36</v>
      </c>
      <c r="E25" s="18" t="s">
        <v>58</v>
      </c>
      <c r="F25" s="19">
        <v>22883925</v>
      </c>
      <c r="G25" s="19">
        <v>23758583</v>
      </c>
      <c r="H25" s="19">
        <v>15111925</v>
      </c>
      <c r="I25" s="19">
        <v>23845050</v>
      </c>
      <c r="J25" s="19">
        <v>24515157</v>
      </c>
      <c r="K25" s="19">
        <f>J25-I25</f>
        <v>670107</v>
      </c>
      <c r="L25" s="20">
        <f>(K25/I25)</f>
        <v>2.8102562166990634E-2</v>
      </c>
      <c r="M25" s="1"/>
    </row>
    <row r="26" spans="1:13" ht="15" customHeight="1" x14ac:dyDescent="0.25">
      <c r="A26" s="1"/>
      <c r="B26" s="12" t="s">
        <v>7</v>
      </c>
      <c r="C26" s="12" t="s">
        <v>36</v>
      </c>
      <c r="D26" s="12" t="s">
        <v>36</v>
      </c>
      <c r="E26" s="13" t="s">
        <v>59</v>
      </c>
      <c r="F26" s="14">
        <v>18799449</v>
      </c>
      <c r="G26" s="14">
        <v>18352526</v>
      </c>
      <c r="H26" s="14">
        <v>11808596</v>
      </c>
      <c r="I26" s="14">
        <v>19589027</v>
      </c>
      <c r="J26" s="14">
        <v>19446540</v>
      </c>
      <c r="K26" s="14">
        <f>J26-I26</f>
        <v>-142487</v>
      </c>
      <c r="L26" s="16">
        <f>(K26/I26)</f>
        <v>-7.2738171222082645E-3</v>
      </c>
      <c r="M26" s="1"/>
    </row>
    <row r="27" spans="1:13" ht="15" customHeight="1" x14ac:dyDescent="0.25">
      <c r="A27" s="1"/>
      <c r="B27" s="4" t="s">
        <v>60</v>
      </c>
      <c r="C27" s="4" t="s">
        <v>36</v>
      </c>
      <c r="D27" s="4" t="s">
        <v>36</v>
      </c>
      <c r="E27" s="5" t="s">
        <v>61</v>
      </c>
      <c r="F27" s="6">
        <v>2484638</v>
      </c>
      <c r="G27" s="6">
        <v>2469638</v>
      </c>
      <c r="H27" s="6">
        <v>1820815</v>
      </c>
      <c r="I27" s="6">
        <v>2588992</v>
      </c>
      <c r="J27" s="6">
        <v>3309135</v>
      </c>
      <c r="K27" s="6">
        <f>J27-I27</f>
        <v>720143</v>
      </c>
      <c r="L27" s="8">
        <f>(K27/I27)</f>
        <v>0.2781557455565718</v>
      </c>
      <c r="M27" s="1"/>
    </row>
    <row r="28" spans="1:13" ht="15" customHeight="1" x14ac:dyDescent="0.25">
      <c r="A28" s="1"/>
      <c r="B28" s="4" t="s">
        <v>62</v>
      </c>
      <c r="C28" s="4" t="s">
        <v>36</v>
      </c>
      <c r="D28" s="4" t="s">
        <v>36</v>
      </c>
      <c r="E28" s="5" t="s">
        <v>63</v>
      </c>
      <c r="F28" s="6">
        <v>0</v>
      </c>
      <c r="G28" s="6">
        <v>296570</v>
      </c>
      <c r="H28" s="6">
        <v>296570</v>
      </c>
      <c r="I28" s="6">
        <v>0</v>
      </c>
      <c r="J28" s="6">
        <v>10</v>
      </c>
      <c r="K28" s="6">
        <f>J28-I28</f>
        <v>10</v>
      </c>
      <c r="L28" s="8" t="s">
        <v>36</v>
      </c>
      <c r="M28" s="1"/>
    </row>
    <row r="29" spans="1:13" ht="15" customHeight="1" x14ac:dyDescent="0.25">
      <c r="A29" s="1"/>
      <c r="B29" s="4" t="s">
        <v>36</v>
      </c>
      <c r="C29" s="4" t="s">
        <v>54</v>
      </c>
      <c r="D29" s="4" t="s">
        <v>36</v>
      </c>
      <c r="E29" s="5" t="s">
        <v>64</v>
      </c>
      <c r="F29" s="6">
        <v>0</v>
      </c>
      <c r="G29" s="6">
        <v>296570</v>
      </c>
      <c r="H29" s="6">
        <v>296570</v>
      </c>
      <c r="I29" s="6">
        <v>0</v>
      </c>
      <c r="J29" s="6">
        <v>10</v>
      </c>
      <c r="K29" s="6">
        <f>J29-I29</f>
        <v>10</v>
      </c>
      <c r="L29" s="8" t="s">
        <v>36</v>
      </c>
      <c r="M29" s="1"/>
    </row>
    <row r="30" spans="1:13" ht="15" customHeight="1" x14ac:dyDescent="0.25">
      <c r="A30" s="1"/>
      <c r="B30" s="4" t="s">
        <v>65</v>
      </c>
      <c r="C30" s="4" t="s">
        <v>36</v>
      </c>
      <c r="D30" s="4" t="s">
        <v>36</v>
      </c>
      <c r="E30" s="5" t="s">
        <v>39</v>
      </c>
      <c r="F30" s="6">
        <v>837354</v>
      </c>
      <c r="G30" s="6">
        <v>837354</v>
      </c>
      <c r="H30" s="6">
        <v>225836</v>
      </c>
      <c r="I30" s="6">
        <v>872523</v>
      </c>
      <c r="J30" s="6">
        <v>872523</v>
      </c>
      <c r="K30" s="7"/>
      <c r="L30" s="8" t="s">
        <v>36</v>
      </c>
      <c r="M30" s="1"/>
    </row>
    <row r="31" spans="1:13" ht="15" customHeight="1" x14ac:dyDescent="0.25">
      <c r="A31" s="1"/>
      <c r="B31" s="4" t="s">
        <v>36</v>
      </c>
      <c r="C31" s="4" t="s">
        <v>14</v>
      </c>
      <c r="D31" s="4" t="s">
        <v>36</v>
      </c>
      <c r="E31" s="5" t="s">
        <v>66</v>
      </c>
      <c r="F31" s="6">
        <v>837354</v>
      </c>
      <c r="G31" s="6">
        <v>837354</v>
      </c>
      <c r="H31" s="6">
        <v>225836</v>
      </c>
      <c r="I31" s="6">
        <v>872523</v>
      </c>
      <c r="J31" s="6">
        <v>729916</v>
      </c>
      <c r="K31" s="6">
        <f>J31-I31</f>
        <v>-142607</v>
      </c>
      <c r="L31" s="8">
        <f>(K31/I31)</f>
        <v>-0.16344210983550003</v>
      </c>
      <c r="M31" s="1"/>
    </row>
    <row r="32" spans="1:13" ht="15" customHeight="1" x14ac:dyDescent="0.25">
      <c r="A32" s="1"/>
      <c r="B32" s="4" t="s">
        <v>36</v>
      </c>
      <c r="C32" s="4" t="s">
        <v>36</v>
      </c>
      <c r="D32" s="4" t="s">
        <v>67</v>
      </c>
      <c r="E32" s="5" t="s">
        <v>68</v>
      </c>
      <c r="F32" s="6">
        <v>837354</v>
      </c>
      <c r="G32" s="6">
        <v>837354</v>
      </c>
      <c r="H32" s="6">
        <v>225836</v>
      </c>
      <c r="I32" s="6">
        <v>872523</v>
      </c>
      <c r="J32" s="6">
        <v>729916</v>
      </c>
      <c r="K32" s="6">
        <f>J32-I32</f>
        <v>-142607</v>
      </c>
      <c r="L32" s="8">
        <f>(K32/I32)</f>
        <v>-0.16344210983550003</v>
      </c>
      <c r="M32" s="1"/>
    </row>
    <row r="33" spans="1:13" ht="15" customHeight="1" x14ac:dyDescent="0.25">
      <c r="A33" s="1"/>
      <c r="B33" s="4" t="s">
        <v>36</v>
      </c>
      <c r="C33" s="4" t="s">
        <v>49</v>
      </c>
      <c r="D33" s="4" t="s">
        <v>36</v>
      </c>
      <c r="E33" s="5" t="s">
        <v>69</v>
      </c>
      <c r="F33" s="6">
        <v>0</v>
      </c>
      <c r="G33" s="6">
        <v>0</v>
      </c>
      <c r="H33" s="6">
        <v>0</v>
      </c>
      <c r="I33" s="6">
        <v>0</v>
      </c>
      <c r="J33" s="6">
        <v>142607</v>
      </c>
      <c r="K33" s="6">
        <f>J33-I33</f>
        <v>142607</v>
      </c>
      <c r="L33" s="8" t="s">
        <v>36</v>
      </c>
      <c r="M33" s="1"/>
    </row>
    <row r="34" spans="1:13" ht="25.5" x14ac:dyDescent="0.25">
      <c r="A34" s="1"/>
      <c r="B34" s="4" t="s">
        <v>36</v>
      </c>
      <c r="C34" s="4" t="s">
        <v>36</v>
      </c>
      <c r="D34" s="4" t="s">
        <v>70</v>
      </c>
      <c r="E34" s="5" t="s">
        <v>71</v>
      </c>
      <c r="F34" s="6">
        <v>0</v>
      </c>
      <c r="G34" s="6">
        <v>0</v>
      </c>
      <c r="H34" s="6">
        <v>0</v>
      </c>
      <c r="I34" s="6">
        <v>0</v>
      </c>
      <c r="J34" s="6">
        <v>142607</v>
      </c>
      <c r="K34" s="6">
        <f>J34-I34</f>
        <v>142607</v>
      </c>
      <c r="L34" s="8" t="s">
        <v>36</v>
      </c>
      <c r="M34" s="1"/>
    </row>
    <row r="35" spans="1:13" ht="15" customHeight="1" x14ac:dyDescent="0.25">
      <c r="A35" s="1"/>
      <c r="B35" s="4" t="s">
        <v>72</v>
      </c>
      <c r="C35" s="4" t="s">
        <v>36</v>
      </c>
      <c r="D35" s="4" t="s">
        <v>36</v>
      </c>
      <c r="E35" s="5" t="s">
        <v>73</v>
      </c>
      <c r="F35" s="6">
        <v>10</v>
      </c>
      <c r="G35" s="6">
        <v>175947</v>
      </c>
      <c r="H35" s="6">
        <v>175947</v>
      </c>
      <c r="I35" s="6">
        <v>10</v>
      </c>
      <c r="J35" s="6">
        <v>10</v>
      </c>
      <c r="K35" s="7"/>
      <c r="L35" s="8" t="s">
        <v>36</v>
      </c>
      <c r="M35" s="1"/>
    </row>
    <row r="36" spans="1:13" ht="15" customHeight="1" x14ac:dyDescent="0.25">
      <c r="A36" s="1"/>
      <c r="B36" s="4" t="s">
        <v>36</v>
      </c>
      <c r="C36" s="4" t="s">
        <v>47</v>
      </c>
      <c r="D36" s="4" t="s">
        <v>36</v>
      </c>
      <c r="E36" s="5" t="s">
        <v>74</v>
      </c>
      <c r="F36" s="6">
        <v>10</v>
      </c>
      <c r="G36" s="6">
        <v>175947</v>
      </c>
      <c r="H36" s="6">
        <v>175947</v>
      </c>
      <c r="I36" s="6">
        <v>10</v>
      </c>
      <c r="J36" s="6">
        <v>10</v>
      </c>
      <c r="K36" s="7"/>
      <c r="L36" s="8" t="s">
        <v>36</v>
      </c>
      <c r="M36" s="1"/>
    </row>
    <row r="37" spans="1:13" ht="15" customHeight="1" x14ac:dyDescent="0.25">
      <c r="A37" s="1"/>
      <c r="B37" s="26" t="s">
        <v>75</v>
      </c>
      <c r="C37" s="26" t="s">
        <v>36</v>
      </c>
      <c r="D37" s="26" t="s">
        <v>36</v>
      </c>
      <c r="E37" s="27" t="s">
        <v>76</v>
      </c>
      <c r="F37" s="28">
        <v>0</v>
      </c>
      <c r="G37" s="28">
        <v>155891</v>
      </c>
      <c r="H37" s="28">
        <v>155891</v>
      </c>
      <c r="I37" s="28">
        <v>0</v>
      </c>
      <c r="J37" s="28">
        <v>0</v>
      </c>
      <c r="K37" s="65"/>
      <c r="L37" s="29" t="s">
        <v>36</v>
      </c>
      <c r="M37" s="1"/>
    </row>
    <row r="38" spans="1:13" ht="25.5" x14ac:dyDescent="0.25">
      <c r="A38" s="1"/>
      <c r="B38" s="60" t="s">
        <v>36</v>
      </c>
      <c r="C38" s="60" t="s">
        <v>11</v>
      </c>
      <c r="D38" s="60" t="s">
        <v>36</v>
      </c>
      <c r="E38" s="61" t="s">
        <v>77</v>
      </c>
      <c r="F38" s="62">
        <v>0</v>
      </c>
      <c r="G38" s="62">
        <v>155891</v>
      </c>
      <c r="H38" s="62">
        <v>155891</v>
      </c>
      <c r="I38" s="62">
        <v>0</v>
      </c>
      <c r="J38" s="62">
        <v>0</v>
      </c>
      <c r="K38" s="63"/>
      <c r="L38" s="64" t="s">
        <v>36</v>
      </c>
      <c r="M38" s="1"/>
    </row>
    <row r="39" spans="1:13" ht="15" customHeight="1" x14ac:dyDescent="0.25">
      <c r="A39" s="1"/>
      <c r="B39" s="4" t="s">
        <v>78</v>
      </c>
      <c r="C39" s="4" t="s">
        <v>36</v>
      </c>
      <c r="D39" s="4" t="s">
        <v>36</v>
      </c>
      <c r="E39" s="5" t="s">
        <v>79</v>
      </c>
      <c r="F39" s="6">
        <v>762464</v>
      </c>
      <c r="G39" s="6">
        <v>887464</v>
      </c>
      <c r="H39" s="6">
        <v>45103</v>
      </c>
      <c r="I39" s="6">
        <v>794488</v>
      </c>
      <c r="J39" s="6">
        <v>886929</v>
      </c>
      <c r="K39" s="6">
        <f>J39-I39</f>
        <v>92441</v>
      </c>
      <c r="L39" s="8">
        <f>(K39/I39)</f>
        <v>0.11635292163003091</v>
      </c>
      <c r="M39" s="1"/>
    </row>
    <row r="40" spans="1:13" ht="15" customHeight="1" x14ac:dyDescent="0.25">
      <c r="A40" s="1"/>
      <c r="B40" s="4" t="s">
        <v>36</v>
      </c>
      <c r="C40" s="4" t="s">
        <v>54</v>
      </c>
      <c r="D40" s="4" t="s">
        <v>36</v>
      </c>
      <c r="E40" s="5" t="s">
        <v>55</v>
      </c>
      <c r="F40" s="6">
        <v>0</v>
      </c>
      <c r="G40" s="6">
        <v>110000</v>
      </c>
      <c r="H40" s="6">
        <v>0</v>
      </c>
      <c r="I40" s="6">
        <v>0</v>
      </c>
      <c r="J40" s="6">
        <v>119830</v>
      </c>
      <c r="K40" s="6">
        <f>J40-I40</f>
        <v>119830</v>
      </c>
      <c r="L40" s="8" t="s">
        <v>36</v>
      </c>
      <c r="M40" s="1"/>
    </row>
    <row r="41" spans="1:13" ht="15" customHeight="1" x14ac:dyDescent="0.25">
      <c r="A41" s="1"/>
      <c r="B41" s="34" t="s">
        <v>36</v>
      </c>
      <c r="C41" s="34" t="s">
        <v>80</v>
      </c>
      <c r="D41" s="34" t="s">
        <v>36</v>
      </c>
      <c r="E41" s="35" t="s">
        <v>81</v>
      </c>
      <c r="F41" s="36">
        <v>0</v>
      </c>
      <c r="G41" s="36">
        <v>15000</v>
      </c>
      <c r="H41" s="36">
        <v>6590</v>
      </c>
      <c r="I41" s="36">
        <v>0</v>
      </c>
      <c r="J41" s="36">
        <v>0</v>
      </c>
      <c r="K41" s="36"/>
      <c r="L41" s="37" t="s">
        <v>36</v>
      </c>
      <c r="M41" s="1"/>
    </row>
    <row r="42" spans="1:13" ht="15" customHeight="1" x14ac:dyDescent="0.25">
      <c r="A42" s="1"/>
      <c r="B42" s="21" t="s">
        <v>36</v>
      </c>
      <c r="C42" s="21" t="s">
        <v>38</v>
      </c>
      <c r="D42" s="21" t="s">
        <v>36</v>
      </c>
      <c r="E42" s="22" t="s">
        <v>82</v>
      </c>
      <c r="F42" s="23">
        <v>5279</v>
      </c>
      <c r="G42" s="23">
        <v>5279</v>
      </c>
      <c r="H42" s="23">
        <v>0</v>
      </c>
      <c r="I42" s="23">
        <v>5501</v>
      </c>
      <c r="J42" s="23">
        <v>12504</v>
      </c>
      <c r="K42" s="23">
        <f>J42-I42</f>
        <v>7003</v>
      </c>
      <c r="L42" s="25">
        <f>(K42/I42)</f>
        <v>1.2730412652245047</v>
      </c>
      <c r="M42" s="1"/>
    </row>
    <row r="43" spans="1:13" ht="15" customHeight="1" x14ac:dyDescent="0.25">
      <c r="A43" s="1"/>
      <c r="B43" s="21" t="s">
        <v>36</v>
      </c>
      <c r="C43" s="21" t="s">
        <v>83</v>
      </c>
      <c r="D43" s="21" t="s">
        <v>36</v>
      </c>
      <c r="E43" s="22" t="s">
        <v>84</v>
      </c>
      <c r="F43" s="23">
        <v>33006</v>
      </c>
      <c r="G43" s="23">
        <v>33006</v>
      </c>
      <c r="H43" s="23">
        <v>861</v>
      </c>
      <c r="I43" s="23">
        <v>34392</v>
      </c>
      <c r="J43" s="23">
        <v>0</v>
      </c>
      <c r="K43" s="23">
        <f>J43-I43</f>
        <v>-34392</v>
      </c>
      <c r="L43" s="25">
        <f>(K43/I43)</f>
        <v>-1</v>
      </c>
      <c r="M43" s="1"/>
    </row>
    <row r="44" spans="1:13" ht="15" customHeight="1" x14ac:dyDescent="0.25">
      <c r="A44" s="1"/>
      <c r="B44" s="21" t="s">
        <v>36</v>
      </c>
      <c r="C44" s="21" t="s">
        <v>85</v>
      </c>
      <c r="D44" s="21" t="s">
        <v>36</v>
      </c>
      <c r="E44" s="22" t="s">
        <v>86</v>
      </c>
      <c r="F44" s="23">
        <v>724179</v>
      </c>
      <c r="G44" s="23">
        <v>724179</v>
      </c>
      <c r="H44" s="23">
        <v>37652</v>
      </c>
      <c r="I44" s="23">
        <v>754595</v>
      </c>
      <c r="J44" s="23">
        <v>754595</v>
      </c>
      <c r="K44" s="23"/>
      <c r="L44" s="25" t="s">
        <v>36</v>
      </c>
      <c r="M44" s="1"/>
    </row>
    <row r="45" spans="1:13" ht="15" customHeight="1" x14ac:dyDescent="0.25">
      <c r="A45" s="1"/>
      <c r="B45" s="4" t="s">
        <v>87</v>
      </c>
      <c r="C45" s="4" t="s">
        <v>36</v>
      </c>
      <c r="D45" s="4" t="s">
        <v>36</v>
      </c>
      <c r="E45" s="5" t="s">
        <v>88</v>
      </c>
      <c r="F45" s="6">
        <v>10</v>
      </c>
      <c r="G45" s="6">
        <v>583193</v>
      </c>
      <c r="H45" s="6">
        <v>583167</v>
      </c>
      <c r="I45" s="6">
        <v>10</v>
      </c>
      <c r="J45" s="6">
        <v>10</v>
      </c>
      <c r="K45" s="7"/>
      <c r="L45" s="8" t="s">
        <v>36</v>
      </c>
      <c r="M45" s="1"/>
    </row>
    <row r="46" spans="1:13" ht="15" customHeight="1" x14ac:dyDescent="0.25">
      <c r="A46" s="1"/>
      <c r="B46" s="4" t="s">
        <v>36</v>
      </c>
      <c r="C46" s="4" t="s">
        <v>85</v>
      </c>
      <c r="D46" s="4" t="s">
        <v>36</v>
      </c>
      <c r="E46" s="5" t="s">
        <v>89</v>
      </c>
      <c r="F46" s="6">
        <v>10</v>
      </c>
      <c r="G46" s="6">
        <v>583193</v>
      </c>
      <c r="H46" s="6">
        <v>583167</v>
      </c>
      <c r="I46" s="6">
        <v>10</v>
      </c>
      <c r="J46" s="6">
        <v>10</v>
      </c>
      <c r="K46" s="7"/>
      <c r="L46" s="8" t="s">
        <v>36</v>
      </c>
      <c r="M46" s="1"/>
    </row>
    <row r="47" spans="1:13" ht="15" customHeight="1" x14ac:dyDescent="0.25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"/>
    </row>
    <row r="48" spans="1:13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" customHeight="1" x14ac:dyDescent="0.25">
      <c r="A49" s="1"/>
      <c r="B49" s="43" t="s">
        <v>90</v>
      </c>
      <c r="C49" s="44"/>
      <c r="D49" s="44"/>
      <c r="E49" s="44"/>
      <c r="F49" s="10">
        <v>22883905</v>
      </c>
      <c r="G49" s="10">
        <v>22999443</v>
      </c>
      <c r="H49" s="10">
        <v>14352811</v>
      </c>
      <c r="I49" s="10">
        <v>23845030</v>
      </c>
      <c r="J49" s="10">
        <v>24515137</v>
      </c>
      <c r="K49" s="10">
        <v>670107</v>
      </c>
      <c r="L49" s="11">
        <v>2.8102585737992361E-2</v>
      </c>
      <c r="M49" s="1"/>
    </row>
    <row r="50" spans="1:13" ht="15" customHeight="1" x14ac:dyDescent="0.25">
      <c r="A50" s="1"/>
      <c r="B50" s="45" t="s">
        <v>91</v>
      </c>
      <c r="C50" s="46"/>
      <c r="D50" s="46"/>
      <c r="E50" s="46"/>
      <c r="F50" s="46"/>
      <c r="G50" s="46"/>
      <c r="H50" s="46"/>
      <c r="I50" s="46"/>
      <c r="J50" s="46"/>
      <c r="K50" s="1"/>
      <c r="L50" s="1"/>
      <c r="M50" s="1"/>
    </row>
    <row r="51" spans="1:13" ht="5.099999999999999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mergeCells count="17">
    <mergeCell ref="B50:J50"/>
    <mergeCell ref="B1:L1"/>
    <mergeCell ref="B2:L2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3:L3"/>
    <mergeCell ref="K10:K11"/>
    <mergeCell ref="L10:L11"/>
    <mergeCell ref="B49:E49"/>
  </mergeCells>
  <printOptions horizontalCentered="1"/>
  <pageMargins left="0.6692913385826772" right="0.6692913385826772" top="0.6692913385826772" bottom="0.6692913385826772" header="0" footer="0"/>
  <pageSetup scale="77" fitToHeight="0" orientation="landscape" r:id="rId1"/>
  <headerFooter>
    <oddHeader>Página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2024-09-27T00:53:56Z</dcterms:modified>
</cp:coreProperties>
</file>