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9D15F73-6E42-4694-A182-1892B8902B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analitico'!$A$1:$M$51</definedName>
    <definedName name="JR_PAGE_ANCHOR_0_1">'cuadro Comparativo analitico'!$B$1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L42" i="1" s="1"/>
  <c r="K41" i="1"/>
  <c r="L41" i="1" s="1"/>
  <c r="K40" i="1"/>
  <c r="L40" i="1" s="1"/>
  <c r="K38" i="1"/>
  <c r="L38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K25" i="1"/>
  <c r="K24" i="1"/>
  <c r="K23" i="1"/>
  <c r="L23" i="1" s="1"/>
  <c r="K22" i="1"/>
  <c r="L22" i="1" s="1"/>
  <c r="K16" i="1"/>
  <c r="L16" i="1" s="1"/>
  <c r="K15" i="1"/>
  <c r="L15" i="1" s="1"/>
  <c r="K12" i="1"/>
  <c r="L12" i="1" s="1"/>
</calcChain>
</file>

<file path=xl/sharedStrings.xml><?xml version="1.0" encoding="utf-8"?>
<sst xmlns="http://schemas.openxmlformats.org/spreadsheetml/2006/main" count="198" uniqueCount="99">
  <si>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</si>
  <si>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</si>
  <si>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</si>
  <si>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</si>
  <si>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</si>
  <si>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</si>
  <si>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</si>
  <si>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</si>
  <si>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</si>
  <si>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SERVICIOS SOCIALES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</si>
  <si>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</si>
  <si>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</si>
  <si>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</si>
  <si>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INGRESO ÉTICO FAMILIAR Y SISTEMA CHILE SOLIDARIO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</si>
  <si>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</si>
  <si>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05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</si>
  <si>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</si>
  <si>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</si>
  <si>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</si>
  <si>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</si>
  <si>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</si>
  <si>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</si>
  <si>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</si>
  <si>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</si>
  <si>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</si>
  <si>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</si>
  <si>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</si>
  <si>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</si>
  <si>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</si>
  <si>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</si>
  <si>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</si>
  <si>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</si>
  <si>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</si>
  <si>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</si>
  <si>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</si>
  <si>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</si>
  <si>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</si>
  <si>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</si>
  <si>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</si>
  <si>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</si>
  <si>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</si>
  <si>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</si>
  <si>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</si>
  <si>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</si>
  <si>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</si>
  <si>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</si>
  <si>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</si>
  <si>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</si>
  <si>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</si>
  <si>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</si>
  <si>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</si>
  <si>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</si>
  <si>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</si>
  <si>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</si>
  <si>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</si>
  <si>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</si>
  <si>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</si>
  <si>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</si>
  <si>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</si>
  <si>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010</t>
    </r>
  </si>
  <si>
    <r>
      <rPr>
        <sz val="10"/>
        <rFont val="Times New Roman"/>
      </rPr>
      <t>Programa Bonificación Ley N°20.595</t>
    </r>
  </si>
  <si>
    <r>
      <rPr>
        <sz val="10"/>
        <rFont val="Times New Roman"/>
      </rPr>
      <t>337</t>
    </r>
  </si>
  <si>
    <r>
      <rPr>
        <sz val="10"/>
        <rFont val="Times New Roman"/>
      </rPr>
      <t>Bonos Art. 2° Transitorio, Ley N° 19.949</t>
    </r>
  </si>
  <si>
    <r>
      <rPr>
        <sz val="10"/>
        <rFont val="Times New Roman"/>
      </rPr>
      <t>02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</si>
  <si>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</si>
  <si>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Programa de Ayudas Técnicas - SENADIS</t>
    </r>
  </si>
  <si>
    <r>
      <rPr>
        <sz val="10"/>
        <rFont val="Times New Roman"/>
      </rPr>
      <t>012</t>
    </r>
  </si>
  <si>
    <r>
      <rPr>
        <sz val="10"/>
        <rFont val="Times New Roman"/>
      </rPr>
      <t>Programas de Alimentación - JUNAEB</t>
    </r>
  </si>
  <si>
    <r>
      <rPr>
        <sz val="10"/>
        <rFont val="Times New Roman"/>
      </rPr>
      <t>014</t>
    </r>
  </si>
  <si>
    <r>
      <rPr>
        <sz val="10"/>
        <rFont val="Times New Roman"/>
      </rPr>
      <t>Fondo de Solidaridad e Inversión Social</t>
    </r>
  </si>
  <si>
    <r>
      <rPr>
        <sz val="10"/>
        <rFont val="Times New Roman"/>
      </rPr>
      <t>015</t>
    </r>
  </si>
  <si>
    <r>
      <rPr>
        <sz val="10"/>
        <rFont val="Times New Roman"/>
      </rPr>
      <t>INTEGRA - Subsecretaría de Educación Parvularia</t>
    </r>
  </si>
  <si>
    <r>
      <rPr>
        <sz val="10"/>
        <rFont val="Times New Roman"/>
      </rPr>
      <t>020</t>
    </r>
  </si>
  <si>
    <r>
      <rPr>
        <sz val="10"/>
        <rFont val="Times New Roman"/>
      </rPr>
      <t>Programa de Educación Media - JUNAEB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</si>
  <si>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</si>
  <si>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Programa Bonificación Ley N° 20.595</t>
    </r>
  </si>
  <si>
    <r>
      <rPr>
        <sz val="10"/>
        <rFont val="Times New Roman"/>
      </rPr>
      <t>335</t>
    </r>
  </si>
  <si>
    <r>
      <rPr>
        <sz val="10"/>
        <rFont val="Times New Roman"/>
      </rPr>
      <t>Programa de Habitabilidad Chile Solidario</t>
    </r>
  </si>
  <si>
    <r>
      <rPr>
        <sz val="10"/>
        <rFont val="Times New Roman"/>
      </rPr>
      <t>340</t>
    </r>
  </si>
  <si>
    <r>
      <rPr>
        <sz val="10"/>
        <rFont val="Times New Roman"/>
      </rPr>
      <t>Programa de Apoyo Integral al Adulto Mayor Chile Solidario</t>
    </r>
  </si>
  <si>
    <r>
      <rPr>
        <sz val="10"/>
        <rFont val="Times New Roman"/>
      </rPr>
      <t>343</t>
    </r>
  </si>
  <si>
    <r>
      <rPr>
        <sz val="10"/>
        <rFont val="Times New Roman"/>
      </rPr>
      <t>Programa de Apoyo a Personas en Situación de Calle</t>
    </r>
  </si>
  <si>
    <r>
      <rPr>
        <sz val="10"/>
        <rFont val="Times New Roman"/>
      </rPr>
      <t>344</t>
    </r>
  </si>
  <si>
    <r>
      <rPr>
        <sz val="10"/>
        <rFont val="Times New Roman"/>
      </rPr>
      <t>Programa de Apoyo a Familias para el Autoconsumo</t>
    </r>
  </si>
  <si>
    <r>
      <rPr>
        <sz val="10"/>
        <rFont val="Times New Roman"/>
      </rPr>
      <t>345</t>
    </r>
  </si>
  <si>
    <r>
      <rPr>
        <sz val="10"/>
        <rFont val="Times New Roman"/>
      </rPr>
      <t>Programa Eje (Ley N° 20.595)</t>
    </r>
  </si>
  <si>
    <r>
      <rPr>
        <sz val="10"/>
        <rFont val="Times New Roman"/>
      </rPr>
      <t>997</t>
    </r>
  </si>
  <si>
    <r>
      <rPr>
        <sz val="10"/>
        <rFont val="Times New Roman"/>
      </rPr>
      <t>Centros para Niños(as) con Cuidadores Principales Temporeras(os)</t>
    </r>
  </si>
  <si>
    <r>
      <rPr>
        <sz val="10"/>
        <rFont val="Times New Roman"/>
      </rPr>
      <t>999</t>
    </r>
  </si>
  <si>
    <r>
      <rPr>
        <sz val="10"/>
        <rFont val="Times New Roman"/>
      </rPr>
      <t>Programa de Generación de Microemprendimiento Indígena Urbano Chile Solidario - CONADI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</si>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</sst>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2" fillId="18" borderId="9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center" vertical="top" wrapText="1"/>
    </xf>
    <xf numFmtId="0" fontId="3" fillId="31" borderId="12" xfId="0" applyFont="1" applyFill="1" applyBorder="1" applyAlignment="1">
      <alignment horizontal="left" vertical="top" wrapText="1"/>
    </xf>
    <xf numFmtId="3" fontId="3" fillId="32" borderId="12" xfId="0" applyNumberFormat="1" applyFont="1" applyFill="1" applyBorder="1" applyAlignment="1">
      <alignment horizontal="right" vertical="top" wrapText="1"/>
    </xf>
    <xf numFmtId="0" fontId="0" fillId="33" borderId="12" xfId="0" applyFill="1" applyBorder="1" applyAlignment="1" applyProtection="1">
      <alignment wrapText="1"/>
      <protection locked="0"/>
    </xf>
    <xf numFmtId="164" fontId="3" fillId="34" borderId="12" xfId="0" applyNumberFormat="1" applyFont="1" applyFill="1" applyBorder="1" applyAlignment="1">
      <alignment horizontal="right" vertical="top" wrapText="1"/>
    </xf>
    <xf numFmtId="0" fontId="0" fillId="35" borderId="13" xfId="0" applyFill="1" applyBorder="1" applyAlignment="1" applyProtection="1">
      <alignment wrapText="1"/>
      <protection locked="0"/>
    </xf>
    <xf numFmtId="3" fontId="2" fillId="38" borderId="9" xfId="0" applyNumberFormat="1" applyFont="1" applyFill="1" applyBorder="1" applyAlignment="1">
      <alignment horizontal="right" vertical="center" wrapText="1"/>
    </xf>
    <xf numFmtId="164" fontId="2" fillId="39" borderId="9" xfId="0" applyNumberFormat="1" applyFont="1" applyFill="1" applyBorder="1" applyAlignment="1">
      <alignment horizontal="right" vertical="center" wrapText="1"/>
    </xf>
    <xf numFmtId="0" fontId="0" fillId="41" borderId="0" xfId="0" applyFill="1" applyAlignment="1" applyProtection="1">
      <alignment wrapText="1"/>
      <protection locked="0"/>
    </xf>
    <xf numFmtId="0" fontId="2" fillId="24" borderId="10" xfId="0" applyFont="1" applyFill="1" applyBorder="1" applyAlignment="1">
      <alignment horizontal="center"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3" fillId="30" borderId="15" xfId="0" applyFont="1" applyFill="1" applyBorder="1" applyAlignment="1">
      <alignment horizontal="center" vertical="top" wrapText="1"/>
    </xf>
    <xf numFmtId="0" fontId="3" fillId="31" borderId="15" xfId="0" applyFont="1" applyFill="1" applyBorder="1" applyAlignment="1">
      <alignment horizontal="left" vertical="top" wrapText="1"/>
    </xf>
    <xf numFmtId="3" fontId="3" fillId="32" borderId="15" xfId="0" applyNumberFormat="1" applyFont="1" applyFill="1" applyBorder="1" applyAlignment="1">
      <alignment horizontal="right" vertical="top" wrapText="1"/>
    </xf>
    <xf numFmtId="0" fontId="0" fillId="33" borderId="15" xfId="0" applyFill="1" applyBorder="1" applyAlignment="1" applyProtection="1">
      <alignment wrapText="1"/>
      <protection locked="0"/>
    </xf>
    <xf numFmtId="164" fontId="3" fillId="34" borderId="15" xfId="0" applyNumberFormat="1" applyFont="1" applyFill="1" applyBorder="1" applyAlignment="1">
      <alignment horizontal="right" vertical="top" wrapText="1"/>
    </xf>
    <xf numFmtId="0" fontId="3" fillId="26" borderId="16" xfId="0" applyFont="1" applyFill="1" applyBorder="1" applyAlignment="1">
      <alignment horizontal="center" vertical="top" wrapText="1"/>
    </xf>
    <xf numFmtId="0" fontId="2" fillId="27" borderId="16" xfId="0" applyFont="1" applyFill="1" applyBorder="1" applyAlignment="1">
      <alignment horizontal="left" vertical="top" wrapText="1"/>
    </xf>
    <xf numFmtId="3" fontId="2" fillId="28" borderId="16" xfId="0" applyNumberFormat="1" applyFont="1" applyFill="1" applyBorder="1" applyAlignment="1">
      <alignment horizontal="right" vertical="top" wrapText="1"/>
    </xf>
    <xf numFmtId="164" fontId="2" fillId="29" borderId="16" xfId="0" applyNumberFormat="1" applyFont="1" applyFill="1" applyBorder="1" applyAlignment="1">
      <alignment horizontal="right" vertical="top" wrapText="1"/>
    </xf>
    <xf numFmtId="0" fontId="3" fillId="30" borderId="17" xfId="0" applyFont="1" applyFill="1" applyBorder="1" applyAlignment="1">
      <alignment horizontal="center" vertical="top" wrapText="1"/>
    </xf>
    <xf numFmtId="0" fontId="3" fillId="31" borderId="17" xfId="0" applyFont="1" applyFill="1" applyBorder="1" applyAlignment="1">
      <alignment horizontal="left" vertical="top" wrapText="1"/>
    </xf>
    <xf numFmtId="3" fontId="3" fillId="32" borderId="17" xfId="0" applyNumberFormat="1" applyFont="1" applyFill="1" applyBorder="1" applyAlignment="1">
      <alignment horizontal="right" vertical="top" wrapText="1"/>
    </xf>
    <xf numFmtId="164" fontId="3" fillId="34" borderId="17" xfId="0" applyNumberFormat="1" applyFont="1" applyFill="1" applyBorder="1" applyAlignment="1">
      <alignment horizontal="right" vertical="top" wrapText="1"/>
    </xf>
    <xf numFmtId="0" fontId="3" fillId="30" borderId="18" xfId="0" applyFont="1" applyFill="1" applyBorder="1" applyAlignment="1">
      <alignment horizontal="center" vertical="top" wrapText="1"/>
    </xf>
    <xf numFmtId="0" fontId="3" fillId="31" borderId="18" xfId="0" applyFont="1" applyFill="1" applyBorder="1" applyAlignment="1">
      <alignment horizontal="left" vertical="top" wrapText="1"/>
    </xf>
    <xf numFmtId="3" fontId="3" fillId="32" borderId="18" xfId="0" applyNumberFormat="1" applyFont="1" applyFill="1" applyBorder="1" applyAlignment="1">
      <alignment horizontal="right" vertical="top" wrapText="1"/>
    </xf>
    <xf numFmtId="164" fontId="3" fillId="34" borderId="18" xfId="0" applyNumberFormat="1" applyFont="1" applyFill="1" applyBorder="1" applyAlignment="1">
      <alignment horizontal="righ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1" fillId="41" borderId="1" xfId="0" applyFont="1" applyFill="1" applyBorder="1" applyAlignment="1">
      <alignment horizontal="center" vertical="center" wrapText="1"/>
    </xf>
    <xf numFmtId="0" fontId="2" fillId="36" borderId="9" xfId="0" applyFont="1" applyFill="1" applyBorder="1" applyAlignment="1">
      <alignment horizontal="left" vertical="top" wrapText="1"/>
    </xf>
    <xf numFmtId="0" fontId="2" fillId="37" borderId="9" xfId="0" applyFont="1" applyFill="1" applyBorder="1" applyAlignment="1" applyProtection="1">
      <alignment horizontal="left" vertical="top" wrapText="1"/>
      <protection locked="0"/>
    </xf>
    <xf numFmtId="0" fontId="4" fillId="40" borderId="1" xfId="0" applyFont="1" applyFill="1" applyBorder="1" applyAlignment="1">
      <alignment horizontal="left" wrapText="1"/>
    </xf>
    <xf numFmtId="0" fontId="4" fillId="41" borderId="1" xfId="0" applyFont="1" applyFill="1" applyBorder="1" applyAlignment="1" applyProtection="1">
      <alignment horizontal="left" wrapText="1"/>
      <protection locked="0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2" fillId="17" borderId="8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 applyProtection="1">
      <alignment horizontal="center" vertical="center" wrapText="1"/>
      <protection locked="0"/>
    </xf>
    <xf numFmtId="0" fontId="2" fillId="20" borderId="14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2" fillId="23" borderId="11" xfId="0" applyFont="1" applyFill="1" applyBorder="1" applyAlignment="1">
      <alignment horizontal="center" vertical="top" wrapText="1"/>
    </xf>
    <xf numFmtId="0" fontId="2" fillId="25" borderId="10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51"/>
  <sheetViews>
    <sheetView tabSelected="1" workbookViewId="0">
      <selection activeCell="R5" sqref="R5"/>
    </sheetView>
  </sheetViews>
  <sheetFormatPr baseColWidth="10" defaultColWidth="9.140625" defaultRowHeight="15" x14ac:dyDescent="0.25"/>
  <cols>
    <col min="1" max="1" width="2" customWidth="1"/>
    <col min="2" max="2" width="4.7109375" customWidth="1"/>
    <col min="3" max="3" width="5" customWidth="1"/>
    <col min="4" max="4" width="4.85546875" customWidth="1"/>
    <col min="5" max="5" width="40.28515625" customWidth="1"/>
    <col min="6" max="6" width="15" customWidth="1"/>
    <col min="7" max="7" width="14.140625" customWidth="1"/>
    <col min="8" max="8" width="14.85546875" customWidth="1"/>
    <col min="9" max="9" width="15.28515625" customWidth="1"/>
    <col min="10" max="10" width="14.7109375" customWidth="1"/>
    <col min="11" max="11" width="14.140625" customWidth="1"/>
    <col min="12" max="12" width="13.28515625" customWidth="1"/>
    <col min="13" max="13" width="2" customWidth="1"/>
  </cols>
  <sheetData>
    <row r="1" spans="1:13" ht="17.100000000000001" customHeight="1" x14ac:dyDescent="0.25">
      <c r="A1" s="16"/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16"/>
    </row>
    <row r="2" spans="1:13" ht="17.100000000000001" customHeight="1" x14ac:dyDescent="0.25">
      <c r="A2" s="16"/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16"/>
    </row>
    <row r="3" spans="1:13" ht="15" customHeight="1" x14ac:dyDescent="0.25">
      <c r="A3" s="16"/>
      <c r="B3" s="38" t="s">
        <v>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16"/>
    </row>
    <row r="4" spans="1:13" ht="15" customHeight="1" x14ac:dyDescent="0.25">
      <c r="A4" s="16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6"/>
    </row>
    <row r="5" spans="1:13" ht="15" customHeight="1" x14ac:dyDescent="0.25">
      <c r="A5" s="16"/>
      <c r="B5" s="54" t="s">
        <v>4</v>
      </c>
      <c r="C5" s="55"/>
      <c r="D5" s="36" t="s">
        <v>5</v>
      </c>
      <c r="E5" s="37"/>
      <c r="F5" s="37"/>
      <c r="G5" s="37"/>
      <c r="H5" s="1"/>
      <c r="I5" s="2" t="s">
        <v>6</v>
      </c>
      <c r="J5" s="2" t="s">
        <v>7</v>
      </c>
      <c r="K5" s="1"/>
      <c r="L5" s="1"/>
      <c r="M5" s="16"/>
    </row>
    <row r="6" spans="1:13" ht="15" customHeight="1" x14ac:dyDescent="0.25">
      <c r="A6" s="16"/>
      <c r="B6" s="43" t="s">
        <v>8</v>
      </c>
      <c r="C6" s="44"/>
      <c r="D6" s="45" t="s">
        <v>9</v>
      </c>
      <c r="E6" s="46"/>
      <c r="F6" s="46"/>
      <c r="G6" s="46"/>
      <c r="H6" s="1"/>
      <c r="I6" s="2" t="s">
        <v>10</v>
      </c>
      <c r="J6" s="2" t="s">
        <v>11</v>
      </c>
      <c r="K6" s="1"/>
      <c r="L6" s="1"/>
      <c r="M6" s="16"/>
    </row>
    <row r="7" spans="1:13" ht="15" customHeight="1" x14ac:dyDescent="0.25">
      <c r="A7" s="16"/>
      <c r="B7" s="47" t="s">
        <v>12</v>
      </c>
      <c r="C7" s="48"/>
      <c r="D7" s="49" t="s">
        <v>13</v>
      </c>
      <c r="E7" s="50"/>
      <c r="F7" s="50"/>
      <c r="G7" s="50"/>
      <c r="H7" s="1"/>
      <c r="I7" s="2" t="s">
        <v>14</v>
      </c>
      <c r="J7" s="2" t="s">
        <v>15</v>
      </c>
      <c r="K7" s="1"/>
      <c r="L7" s="1"/>
      <c r="M7" s="16"/>
    </row>
    <row r="8" spans="1:13" ht="15" customHeight="1" x14ac:dyDescent="0.25">
      <c r="A8" s="16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6"/>
    </row>
    <row r="9" spans="1:13" ht="15" customHeight="1" x14ac:dyDescent="0.25">
      <c r="A9" s="16"/>
      <c r="B9" s="51" t="s">
        <v>17</v>
      </c>
      <c r="C9" s="51" t="s">
        <v>18</v>
      </c>
      <c r="D9" s="51" t="s">
        <v>19</v>
      </c>
      <c r="E9" s="51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6"/>
    </row>
    <row r="10" spans="1:13" ht="63.75" x14ac:dyDescent="0.25">
      <c r="A10" s="16"/>
      <c r="B10" s="52"/>
      <c r="C10" s="52"/>
      <c r="D10" s="52"/>
      <c r="E10" s="52"/>
      <c r="F10" s="6" t="s">
        <v>28</v>
      </c>
      <c r="G10" s="7" t="s">
        <v>29</v>
      </c>
      <c r="H10" s="7" t="s">
        <v>30</v>
      </c>
      <c r="I10" s="7" t="s">
        <v>31</v>
      </c>
      <c r="J10" s="7" t="s">
        <v>32</v>
      </c>
      <c r="K10" s="56" t="s">
        <v>33</v>
      </c>
      <c r="L10" s="56" t="s">
        <v>34</v>
      </c>
      <c r="M10" s="16"/>
    </row>
    <row r="11" spans="1:13" ht="30" customHeight="1" x14ac:dyDescent="0.25">
      <c r="A11" s="16"/>
      <c r="B11" s="53"/>
      <c r="C11" s="53"/>
      <c r="D11" s="53"/>
      <c r="E11" s="53"/>
      <c r="F11" s="17" t="s">
        <v>35</v>
      </c>
      <c r="G11" s="18" t="s">
        <v>35</v>
      </c>
      <c r="H11" s="18" t="s">
        <v>35</v>
      </c>
      <c r="I11" s="18" t="s">
        <v>36</v>
      </c>
      <c r="J11" s="18" t="s">
        <v>36</v>
      </c>
      <c r="K11" s="57"/>
      <c r="L11" s="57"/>
      <c r="M11" s="16"/>
    </row>
    <row r="12" spans="1:13" ht="15" customHeight="1" x14ac:dyDescent="0.25">
      <c r="A12" s="16"/>
      <c r="B12" s="24" t="s">
        <v>37</v>
      </c>
      <c r="C12" s="24" t="s">
        <v>37</v>
      </c>
      <c r="D12" s="24" t="s">
        <v>37</v>
      </c>
      <c r="E12" s="25" t="s">
        <v>38</v>
      </c>
      <c r="F12" s="26">
        <v>175828527</v>
      </c>
      <c r="G12" s="26">
        <v>185535687</v>
      </c>
      <c r="H12" s="26">
        <v>103461605</v>
      </c>
      <c r="I12" s="26">
        <v>183213324</v>
      </c>
      <c r="J12" s="26">
        <v>180795576</v>
      </c>
      <c r="K12" s="26">
        <f>J12-I12</f>
        <v>-2417748</v>
      </c>
      <c r="L12" s="27">
        <f>(K12/I12)</f>
        <v>-1.3196354649403119E-2</v>
      </c>
      <c r="M12" s="16"/>
    </row>
    <row r="13" spans="1:13" ht="15" customHeight="1" x14ac:dyDescent="0.25">
      <c r="A13" s="16"/>
      <c r="B13" s="19" t="s">
        <v>39</v>
      </c>
      <c r="C13" s="19" t="s">
        <v>37</v>
      </c>
      <c r="D13" s="19" t="s">
        <v>37</v>
      </c>
      <c r="E13" s="20" t="s">
        <v>40</v>
      </c>
      <c r="F13" s="21">
        <v>10</v>
      </c>
      <c r="G13" s="21">
        <v>70392</v>
      </c>
      <c r="H13" s="21">
        <v>142757</v>
      </c>
      <c r="I13" s="21">
        <v>10</v>
      </c>
      <c r="J13" s="21">
        <v>10</v>
      </c>
      <c r="K13" s="22"/>
      <c r="L13" s="23" t="s">
        <v>37</v>
      </c>
      <c r="M13" s="16"/>
    </row>
    <row r="14" spans="1:13" ht="15" customHeight="1" x14ac:dyDescent="0.25">
      <c r="A14" s="16"/>
      <c r="B14" s="8" t="s">
        <v>37</v>
      </c>
      <c r="C14" s="8" t="s">
        <v>41</v>
      </c>
      <c r="D14" s="8" t="s">
        <v>37</v>
      </c>
      <c r="E14" s="9" t="s">
        <v>42</v>
      </c>
      <c r="F14" s="10">
        <v>10</v>
      </c>
      <c r="G14" s="10">
        <v>70392</v>
      </c>
      <c r="H14" s="10">
        <v>142757</v>
      </c>
      <c r="I14" s="10">
        <v>10</v>
      </c>
      <c r="J14" s="10">
        <v>10</v>
      </c>
      <c r="K14" s="11"/>
      <c r="L14" s="12" t="s">
        <v>37</v>
      </c>
      <c r="M14" s="16"/>
    </row>
    <row r="15" spans="1:13" ht="15" customHeight="1" x14ac:dyDescent="0.25">
      <c r="A15" s="16"/>
      <c r="B15" s="8" t="s">
        <v>43</v>
      </c>
      <c r="C15" s="8" t="s">
        <v>37</v>
      </c>
      <c r="D15" s="8" t="s">
        <v>37</v>
      </c>
      <c r="E15" s="9" t="s">
        <v>44</v>
      </c>
      <c r="F15" s="10">
        <v>175828497</v>
      </c>
      <c r="G15" s="10">
        <v>175828358</v>
      </c>
      <c r="H15" s="10">
        <v>103241017</v>
      </c>
      <c r="I15" s="10">
        <v>183213294</v>
      </c>
      <c r="J15" s="10">
        <v>180795546</v>
      </c>
      <c r="K15" s="10">
        <f>J15-I15</f>
        <v>-2417748</v>
      </c>
      <c r="L15" s="12">
        <f>(K15/I15)</f>
        <v>-1.3196356810221424E-2</v>
      </c>
      <c r="M15" s="16"/>
    </row>
    <row r="16" spans="1:13" ht="15" customHeight="1" x14ac:dyDescent="0.25">
      <c r="A16" s="16"/>
      <c r="B16" s="8" t="s">
        <v>37</v>
      </c>
      <c r="C16" s="8" t="s">
        <v>11</v>
      </c>
      <c r="D16" s="8" t="s">
        <v>37</v>
      </c>
      <c r="E16" s="9" t="s">
        <v>45</v>
      </c>
      <c r="F16" s="10">
        <v>175828497</v>
      </c>
      <c r="G16" s="10">
        <v>175828358</v>
      </c>
      <c r="H16" s="10">
        <v>103241017</v>
      </c>
      <c r="I16" s="10">
        <v>183213294</v>
      </c>
      <c r="J16" s="10">
        <v>180795546</v>
      </c>
      <c r="K16" s="10">
        <f>J16-I16</f>
        <v>-2417748</v>
      </c>
      <c r="L16" s="12">
        <f>(K16/I16)</f>
        <v>-1.3196356810221424E-2</v>
      </c>
      <c r="M16" s="16"/>
    </row>
    <row r="17" spans="1:13" ht="15" customHeight="1" x14ac:dyDescent="0.25">
      <c r="A17" s="16"/>
      <c r="B17" s="8" t="s">
        <v>46</v>
      </c>
      <c r="C17" s="8" t="s">
        <v>37</v>
      </c>
      <c r="D17" s="8" t="s">
        <v>37</v>
      </c>
      <c r="E17" s="9" t="s">
        <v>47</v>
      </c>
      <c r="F17" s="10">
        <v>0</v>
      </c>
      <c r="G17" s="10">
        <v>5429</v>
      </c>
      <c r="H17" s="10">
        <v>0</v>
      </c>
      <c r="I17" s="10">
        <v>0</v>
      </c>
      <c r="J17" s="10">
        <v>0</v>
      </c>
      <c r="K17" s="11"/>
      <c r="L17" s="12" t="s">
        <v>37</v>
      </c>
      <c r="M17" s="16"/>
    </row>
    <row r="18" spans="1:13" ht="15" customHeight="1" x14ac:dyDescent="0.25">
      <c r="A18" s="16"/>
      <c r="B18" s="8" t="s">
        <v>37</v>
      </c>
      <c r="C18" s="8" t="s">
        <v>48</v>
      </c>
      <c r="D18" s="8" t="s">
        <v>37</v>
      </c>
      <c r="E18" s="9" t="s">
        <v>49</v>
      </c>
      <c r="F18" s="10">
        <v>0</v>
      </c>
      <c r="G18" s="10">
        <v>5429</v>
      </c>
      <c r="H18" s="10">
        <v>0</v>
      </c>
      <c r="I18" s="10">
        <v>0</v>
      </c>
      <c r="J18" s="10">
        <v>0</v>
      </c>
      <c r="K18" s="11"/>
      <c r="L18" s="12" t="s">
        <v>37</v>
      </c>
      <c r="M18" s="16"/>
    </row>
    <row r="19" spans="1:13" ht="15" customHeight="1" x14ac:dyDescent="0.25">
      <c r="A19" s="16"/>
      <c r="B19" s="8" t="s">
        <v>50</v>
      </c>
      <c r="C19" s="8" t="s">
        <v>37</v>
      </c>
      <c r="D19" s="8" t="s">
        <v>37</v>
      </c>
      <c r="E19" s="9" t="s">
        <v>51</v>
      </c>
      <c r="F19" s="10">
        <v>10</v>
      </c>
      <c r="G19" s="10">
        <v>48</v>
      </c>
      <c r="H19" s="10">
        <v>77831</v>
      </c>
      <c r="I19" s="10">
        <v>10</v>
      </c>
      <c r="J19" s="10">
        <v>10</v>
      </c>
      <c r="K19" s="11"/>
      <c r="L19" s="12" t="s">
        <v>37</v>
      </c>
      <c r="M19" s="16"/>
    </row>
    <row r="20" spans="1:13" ht="15" customHeight="1" x14ac:dyDescent="0.25">
      <c r="A20" s="16"/>
      <c r="B20" s="8" t="s">
        <v>37</v>
      </c>
      <c r="C20" s="8" t="s">
        <v>46</v>
      </c>
      <c r="D20" s="8" t="s">
        <v>37</v>
      </c>
      <c r="E20" s="9" t="s">
        <v>52</v>
      </c>
      <c r="F20" s="10">
        <v>10</v>
      </c>
      <c r="G20" s="10">
        <v>48</v>
      </c>
      <c r="H20" s="10">
        <v>77831</v>
      </c>
      <c r="I20" s="10">
        <v>10</v>
      </c>
      <c r="J20" s="10">
        <v>10</v>
      </c>
      <c r="K20" s="11"/>
      <c r="L20" s="12" t="s">
        <v>37</v>
      </c>
      <c r="M20" s="16"/>
    </row>
    <row r="21" spans="1:13" ht="15" customHeight="1" x14ac:dyDescent="0.25">
      <c r="A21" s="16"/>
      <c r="B21" s="8" t="s">
        <v>53</v>
      </c>
      <c r="C21" s="8" t="s">
        <v>37</v>
      </c>
      <c r="D21" s="8" t="s">
        <v>37</v>
      </c>
      <c r="E21" s="9" t="s">
        <v>54</v>
      </c>
      <c r="F21" s="10">
        <v>10</v>
      </c>
      <c r="G21" s="10">
        <v>9631460</v>
      </c>
      <c r="H21" s="10">
        <v>0</v>
      </c>
      <c r="I21" s="10">
        <v>10</v>
      </c>
      <c r="J21" s="10">
        <v>10</v>
      </c>
      <c r="K21" s="11"/>
      <c r="L21" s="12" t="s">
        <v>37</v>
      </c>
      <c r="M21" s="16"/>
    </row>
    <row r="22" spans="1:13" ht="15" customHeight="1" x14ac:dyDescent="0.25">
      <c r="A22" s="16"/>
      <c r="B22" s="24" t="s">
        <v>37</v>
      </c>
      <c r="C22" s="24" t="s">
        <v>37</v>
      </c>
      <c r="D22" s="24" t="s">
        <v>37</v>
      </c>
      <c r="E22" s="25" t="s">
        <v>55</v>
      </c>
      <c r="F22" s="26">
        <v>175828527</v>
      </c>
      <c r="G22" s="26">
        <v>185535687</v>
      </c>
      <c r="H22" s="26">
        <v>113310546</v>
      </c>
      <c r="I22" s="26">
        <v>183213324</v>
      </c>
      <c r="J22" s="26">
        <v>180795576</v>
      </c>
      <c r="K22" s="26">
        <f t="shared" ref="K22:K36" si="0">J22-I22</f>
        <v>-2417748</v>
      </c>
      <c r="L22" s="27">
        <f>(K22/I22)</f>
        <v>-1.3196354649403119E-2</v>
      </c>
      <c r="M22" s="16"/>
    </row>
    <row r="23" spans="1:13" ht="15" customHeight="1" x14ac:dyDescent="0.25">
      <c r="A23" s="16"/>
      <c r="B23" s="8" t="s">
        <v>56</v>
      </c>
      <c r="C23" s="8" t="s">
        <v>37</v>
      </c>
      <c r="D23" s="8" t="s">
        <v>37</v>
      </c>
      <c r="E23" s="9" t="s">
        <v>57</v>
      </c>
      <c r="F23" s="10">
        <v>175828507</v>
      </c>
      <c r="G23" s="10">
        <v>175828507</v>
      </c>
      <c r="H23" s="10">
        <v>103673764</v>
      </c>
      <c r="I23" s="10">
        <v>183213304</v>
      </c>
      <c r="J23" s="10">
        <v>180795556</v>
      </c>
      <c r="K23" s="10">
        <f t="shared" si="0"/>
        <v>-2417748</v>
      </c>
      <c r="L23" s="12">
        <f>(K23/I23)</f>
        <v>-1.3196356089948577E-2</v>
      </c>
      <c r="M23" s="16"/>
    </row>
    <row r="24" spans="1:13" ht="15" customHeight="1" x14ac:dyDescent="0.25">
      <c r="A24" s="16"/>
      <c r="B24" s="8" t="s">
        <v>37</v>
      </c>
      <c r="C24" s="8" t="s">
        <v>11</v>
      </c>
      <c r="D24" s="8" t="s">
        <v>37</v>
      </c>
      <c r="E24" s="9" t="s">
        <v>58</v>
      </c>
      <c r="F24" s="10">
        <v>0</v>
      </c>
      <c r="G24" s="10">
        <v>0</v>
      </c>
      <c r="H24" s="10">
        <v>0</v>
      </c>
      <c r="I24" s="10">
        <v>0</v>
      </c>
      <c r="J24" s="10">
        <v>117052275</v>
      </c>
      <c r="K24" s="10">
        <f t="shared" si="0"/>
        <v>117052275</v>
      </c>
      <c r="L24" s="12" t="s">
        <v>37</v>
      </c>
      <c r="M24" s="16"/>
    </row>
    <row r="25" spans="1:13" ht="15" customHeight="1" x14ac:dyDescent="0.25">
      <c r="A25" s="16"/>
      <c r="B25" s="8" t="s">
        <v>37</v>
      </c>
      <c r="C25" s="8" t="s">
        <v>37</v>
      </c>
      <c r="D25" s="8" t="s">
        <v>59</v>
      </c>
      <c r="E25" s="9" t="s">
        <v>60</v>
      </c>
      <c r="F25" s="10">
        <v>0</v>
      </c>
      <c r="G25" s="10">
        <v>0</v>
      </c>
      <c r="H25" s="10">
        <v>0</v>
      </c>
      <c r="I25" s="10">
        <v>0</v>
      </c>
      <c r="J25" s="10">
        <v>86773512</v>
      </c>
      <c r="K25" s="10">
        <f t="shared" si="0"/>
        <v>86773512</v>
      </c>
      <c r="L25" s="12" t="s">
        <v>37</v>
      </c>
      <c r="M25" s="16"/>
    </row>
    <row r="26" spans="1:13" ht="15" customHeight="1" x14ac:dyDescent="0.25">
      <c r="A26" s="16"/>
      <c r="B26" s="8" t="s">
        <v>37</v>
      </c>
      <c r="C26" s="8" t="s">
        <v>37</v>
      </c>
      <c r="D26" s="8" t="s">
        <v>61</v>
      </c>
      <c r="E26" s="9" t="s">
        <v>62</v>
      </c>
      <c r="F26" s="10">
        <v>0</v>
      </c>
      <c r="G26" s="10">
        <v>0</v>
      </c>
      <c r="H26" s="10">
        <v>0</v>
      </c>
      <c r="I26" s="10">
        <v>0</v>
      </c>
      <c r="J26" s="10">
        <v>30278763</v>
      </c>
      <c r="K26" s="10">
        <f t="shared" si="0"/>
        <v>30278763</v>
      </c>
      <c r="L26" s="12" t="s">
        <v>37</v>
      </c>
      <c r="M26" s="16"/>
    </row>
    <row r="27" spans="1:13" ht="15" customHeight="1" x14ac:dyDescent="0.25">
      <c r="A27" s="16"/>
      <c r="B27" s="8" t="s">
        <v>37</v>
      </c>
      <c r="C27" s="8" t="s">
        <v>63</v>
      </c>
      <c r="D27" s="8" t="s">
        <v>37</v>
      </c>
      <c r="E27" s="9" t="s">
        <v>64</v>
      </c>
      <c r="F27" s="10">
        <v>26594948</v>
      </c>
      <c r="G27" s="10">
        <v>26594948</v>
      </c>
      <c r="H27" s="10">
        <v>21945451</v>
      </c>
      <c r="I27" s="10">
        <v>27711936</v>
      </c>
      <c r="J27" s="10">
        <v>26661642</v>
      </c>
      <c r="K27" s="10">
        <f t="shared" si="0"/>
        <v>-1050294</v>
      </c>
      <c r="L27" s="12">
        <f t="shared" ref="L27:L36" si="1">(K27/I27)</f>
        <v>-3.7900419515980409E-2</v>
      </c>
      <c r="M27" s="16"/>
    </row>
    <row r="28" spans="1:13" ht="15" customHeight="1" x14ac:dyDescent="0.25">
      <c r="A28" s="16"/>
      <c r="B28" s="8" t="s">
        <v>37</v>
      </c>
      <c r="C28" s="8" t="s">
        <v>37</v>
      </c>
      <c r="D28" s="8" t="s">
        <v>59</v>
      </c>
      <c r="E28" s="9" t="s">
        <v>65</v>
      </c>
      <c r="F28" s="10">
        <v>1979112</v>
      </c>
      <c r="G28" s="10">
        <v>1979112</v>
      </c>
      <c r="H28" s="10">
        <v>989556</v>
      </c>
      <c r="I28" s="10">
        <v>2062235</v>
      </c>
      <c r="J28" s="10">
        <v>1802279</v>
      </c>
      <c r="K28" s="10">
        <f t="shared" si="0"/>
        <v>-259956</v>
      </c>
      <c r="L28" s="12">
        <f t="shared" si="1"/>
        <v>-0.12605546894510083</v>
      </c>
      <c r="M28" s="16"/>
    </row>
    <row r="29" spans="1:13" ht="15" customHeight="1" x14ac:dyDescent="0.25">
      <c r="A29" s="16"/>
      <c r="B29" s="8" t="s">
        <v>37</v>
      </c>
      <c r="C29" s="8" t="s">
        <v>37</v>
      </c>
      <c r="D29" s="8" t="s">
        <v>66</v>
      </c>
      <c r="E29" s="9" t="s">
        <v>67</v>
      </c>
      <c r="F29" s="10">
        <v>4568381</v>
      </c>
      <c r="G29" s="10">
        <v>4568381</v>
      </c>
      <c r="H29" s="10">
        <v>3197867</v>
      </c>
      <c r="I29" s="10">
        <v>4760253</v>
      </c>
      <c r="J29" s="10">
        <v>4030853</v>
      </c>
      <c r="K29" s="10">
        <f t="shared" si="0"/>
        <v>-729400</v>
      </c>
      <c r="L29" s="12">
        <f t="shared" si="1"/>
        <v>-0.15322714990148634</v>
      </c>
      <c r="M29" s="16"/>
    </row>
    <row r="30" spans="1:13" ht="15" customHeight="1" x14ac:dyDescent="0.25">
      <c r="A30" s="16"/>
      <c r="B30" s="8" t="s">
        <v>37</v>
      </c>
      <c r="C30" s="8" t="s">
        <v>37</v>
      </c>
      <c r="D30" s="8" t="s">
        <v>68</v>
      </c>
      <c r="E30" s="9" t="s">
        <v>69</v>
      </c>
      <c r="F30" s="10">
        <v>17708247</v>
      </c>
      <c r="G30" s="10">
        <v>17708247</v>
      </c>
      <c r="H30" s="10">
        <v>17708248</v>
      </c>
      <c r="I30" s="10">
        <v>18451993</v>
      </c>
      <c r="J30" s="10">
        <v>18451991</v>
      </c>
      <c r="K30" s="10">
        <f t="shared" si="0"/>
        <v>-2</v>
      </c>
      <c r="L30" s="12">
        <f t="shared" si="1"/>
        <v>-1.0838937560836924E-7</v>
      </c>
      <c r="M30" s="16"/>
    </row>
    <row r="31" spans="1:13" ht="15" customHeight="1" x14ac:dyDescent="0.25">
      <c r="A31" s="16"/>
      <c r="B31" s="8" t="s">
        <v>37</v>
      </c>
      <c r="C31" s="8" t="s">
        <v>37</v>
      </c>
      <c r="D31" s="8" t="s">
        <v>70</v>
      </c>
      <c r="E31" s="9" t="s">
        <v>71</v>
      </c>
      <c r="F31" s="10">
        <v>2289428</v>
      </c>
      <c r="G31" s="10">
        <v>2289428</v>
      </c>
      <c r="H31" s="10">
        <v>0</v>
      </c>
      <c r="I31" s="10">
        <v>2385584</v>
      </c>
      <c r="J31" s="10">
        <v>2325944</v>
      </c>
      <c r="K31" s="10">
        <f t="shared" si="0"/>
        <v>-59640</v>
      </c>
      <c r="L31" s="12">
        <f t="shared" si="1"/>
        <v>-2.5000167673827456E-2</v>
      </c>
      <c r="M31" s="16"/>
    </row>
    <row r="32" spans="1:13" ht="15" customHeight="1" x14ac:dyDescent="0.25">
      <c r="A32" s="16"/>
      <c r="B32" s="8" t="s">
        <v>37</v>
      </c>
      <c r="C32" s="8" t="s">
        <v>37</v>
      </c>
      <c r="D32" s="8" t="s">
        <v>72</v>
      </c>
      <c r="E32" s="9" t="s">
        <v>73</v>
      </c>
      <c r="F32" s="10">
        <v>49780</v>
      </c>
      <c r="G32" s="10">
        <v>49780</v>
      </c>
      <c r="H32" s="10">
        <v>49780</v>
      </c>
      <c r="I32" s="10">
        <v>51871</v>
      </c>
      <c r="J32" s="10">
        <v>50575</v>
      </c>
      <c r="K32" s="10">
        <f t="shared" si="0"/>
        <v>-1296</v>
      </c>
      <c r="L32" s="12">
        <f t="shared" si="1"/>
        <v>-2.4985059088893601E-2</v>
      </c>
      <c r="M32" s="16"/>
    </row>
    <row r="33" spans="1:13" ht="15" customHeight="1" x14ac:dyDescent="0.25">
      <c r="A33" s="16"/>
      <c r="B33" s="8" t="s">
        <v>37</v>
      </c>
      <c r="C33" s="8" t="s">
        <v>48</v>
      </c>
      <c r="D33" s="8" t="s">
        <v>37</v>
      </c>
      <c r="E33" s="9" t="s">
        <v>74</v>
      </c>
      <c r="F33" s="10">
        <v>149233559</v>
      </c>
      <c r="G33" s="10">
        <v>149233559</v>
      </c>
      <c r="H33" s="10">
        <v>81728313</v>
      </c>
      <c r="I33" s="10">
        <v>155501368</v>
      </c>
      <c r="J33" s="10">
        <v>37081639</v>
      </c>
      <c r="K33" s="10">
        <f t="shared" si="0"/>
        <v>-118419729</v>
      </c>
      <c r="L33" s="12">
        <f t="shared" si="1"/>
        <v>-0.7615349660460865</v>
      </c>
      <c r="M33" s="16"/>
    </row>
    <row r="34" spans="1:13" ht="15" customHeight="1" x14ac:dyDescent="0.25">
      <c r="A34" s="16"/>
      <c r="B34" s="8" t="s">
        <v>37</v>
      </c>
      <c r="C34" s="8" t="s">
        <v>37</v>
      </c>
      <c r="D34" s="8" t="s">
        <v>59</v>
      </c>
      <c r="E34" s="9" t="s">
        <v>75</v>
      </c>
      <c r="F34" s="10">
        <v>83598786</v>
      </c>
      <c r="G34" s="10">
        <v>83598786</v>
      </c>
      <c r="H34" s="10">
        <v>55653529</v>
      </c>
      <c r="I34" s="10">
        <v>87109935</v>
      </c>
      <c r="J34" s="10">
        <v>0</v>
      </c>
      <c r="K34" s="10">
        <f t="shared" si="0"/>
        <v>-87109935</v>
      </c>
      <c r="L34" s="12">
        <f t="shared" si="1"/>
        <v>-1</v>
      </c>
      <c r="M34" s="16"/>
    </row>
    <row r="35" spans="1:13" ht="15" customHeight="1" x14ac:dyDescent="0.25">
      <c r="A35" s="16"/>
      <c r="B35" s="8" t="s">
        <v>37</v>
      </c>
      <c r="C35" s="8" t="s">
        <v>37</v>
      </c>
      <c r="D35" s="8" t="s">
        <v>76</v>
      </c>
      <c r="E35" s="9" t="s">
        <v>77</v>
      </c>
      <c r="F35" s="10">
        <v>16628242</v>
      </c>
      <c r="G35" s="10">
        <v>16628242</v>
      </c>
      <c r="H35" s="10">
        <v>2012956</v>
      </c>
      <c r="I35" s="10">
        <v>17326628</v>
      </c>
      <c r="J35" s="10">
        <v>16893463</v>
      </c>
      <c r="K35" s="10">
        <f t="shared" si="0"/>
        <v>-433165</v>
      </c>
      <c r="L35" s="12">
        <f t="shared" si="1"/>
        <v>-2.4999959599755938E-2</v>
      </c>
      <c r="M35" s="16"/>
    </row>
    <row r="36" spans="1:13" ht="15" customHeight="1" x14ac:dyDescent="0.25">
      <c r="A36" s="16"/>
      <c r="B36" s="8" t="s">
        <v>37</v>
      </c>
      <c r="C36" s="8" t="s">
        <v>37</v>
      </c>
      <c r="D36" s="8" t="s">
        <v>61</v>
      </c>
      <c r="E36" s="9" t="s">
        <v>62</v>
      </c>
      <c r="F36" s="10">
        <v>29058314</v>
      </c>
      <c r="G36" s="10">
        <v>29058314</v>
      </c>
      <c r="H36" s="10">
        <v>20340820</v>
      </c>
      <c r="I36" s="10">
        <v>30278763</v>
      </c>
      <c r="J36" s="10">
        <v>0</v>
      </c>
      <c r="K36" s="10">
        <f t="shared" si="0"/>
        <v>-30278763</v>
      </c>
      <c r="L36" s="12">
        <f t="shared" si="1"/>
        <v>-1</v>
      </c>
      <c r="M36" s="16"/>
    </row>
    <row r="37" spans="1:13" ht="27" customHeight="1" x14ac:dyDescent="0.25">
      <c r="A37" s="16"/>
      <c r="B37" s="8" t="s">
        <v>37</v>
      </c>
      <c r="C37" s="8" t="s">
        <v>37</v>
      </c>
      <c r="D37" s="8" t="s">
        <v>78</v>
      </c>
      <c r="E37" s="9" t="s">
        <v>79</v>
      </c>
      <c r="F37" s="10">
        <v>10442221</v>
      </c>
      <c r="G37" s="10">
        <v>10442221</v>
      </c>
      <c r="H37" s="10">
        <v>1825739</v>
      </c>
      <c r="I37" s="10">
        <v>10880794</v>
      </c>
      <c r="J37" s="10">
        <v>10880794</v>
      </c>
      <c r="K37" s="11"/>
      <c r="L37" s="12" t="s">
        <v>37</v>
      </c>
      <c r="M37" s="16"/>
    </row>
    <row r="38" spans="1:13" ht="15" customHeight="1" x14ac:dyDescent="0.25">
      <c r="A38" s="16"/>
      <c r="B38" s="28" t="s">
        <v>37</v>
      </c>
      <c r="C38" s="28" t="s">
        <v>37</v>
      </c>
      <c r="D38" s="28" t="s">
        <v>80</v>
      </c>
      <c r="E38" s="29" t="s">
        <v>81</v>
      </c>
      <c r="F38" s="30">
        <v>3832089</v>
      </c>
      <c r="G38" s="30">
        <v>3832089</v>
      </c>
      <c r="H38" s="30">
        <v>35955</v>
      </c>
      <c r="I38" s="30">
        <v>3993037</v>
      </c>
      <c r="J38" s="30">
        <v>3532644</v>
      </c>
      <c r="K38" s="30">
        <f>J38-I38</f>
        <v>-460393</v>
      </c>
      <c r="L38" s="31">
        <f>(K38/I38)</f>
        <v>-0.11529895665880381</v>
      </c>
      <c r="M38" s="16"/>
    </row>
    <row r="39" spans="1:13" ht="15" customHeight="1" x14ac:dyDescent="0.25">
      <c r="A39" s="16"/>
      <c r="B39" s="32" t="s">
        <v>37</v>
      </c>
      <c r="C39" s="32" t="s">
        <v>37</v>
      </c>
      <c r="D39" s="32" t="s">
        <v>82</v>
      </c>
      <c r="E39" s="33" t="s">
        <v>83</v>
      </c>
      <c r="F39" s="34">
        <v>3095981</v>
      </c>
      <c r="G39" s="34">
        <v>3095981</v>
      </c>
      <c r="H39" s="34">
        <v>906000</v>
      </c>
      <c r="I39" s="34">
        <v>3226012</v>
      </c>
      <c r="J39" s="34">
        <v>3226012</v>
      </c>
      <c r="K39" s="34"/>
      <c r="L39" s="35" t="s">
        <v>37</v>
      </c>
      <c r="M39" s="16"/>
    </row>
    <row r="40" spans="1:13" ht="15" customHeight="1" x14ac:dyDescent="0.25">
      <c r="A40" s="16"/>
      <c r="B40" s="8" t="s">
        <v>37</v>
      </c>
      <c r="C40" s="8" t="s">
        <v>37</v>
      </c>
      <c r="D40" s="8" t="s">
        <v>84</v>
      </c>
      <c r="E40" s="9" t="s">
        <v>85</v>
      </c>
      <c r="F40" s="10">
        <v>1518300</v>
      </c>
      <c r="G40" s="10">
        <v>1518300</v>
      </c>
      <c r="H40" s="10">
        <v>669168</v>
      </c>
      <c r="I40" s="10">
        <v>1582069</v>
      </c>
      <c r="J40" s="10">
        <v>1472197</v>
      </c>
      <c r="K40" s="10">
        <f>J40-I40</f>
        <v>-109872</v>
      </c>
      <c r="L40" s="12">
        <f>(K40/I40)</f>
        <v>-6.9448298399121658E-2</v>
      </c>
      <c r="M40" s="16"/>
    </row>
    <row r="41" spans="1:13" ht="15" customHeight="1" x14ac:dyDescent="0.25">
      <c r="A41" s="16"/>
      <c r="B41" s="8" t="s">
        <v>37</v>
      </c>
      <c r="C41" s="8" t="s">
        <v>37</v>
      </c>
      <c r="D41" s="8" t="s">
        <v>86</v>
      </c>
      <c r="E41" s="9" t="s">
        <v>87</v>
      </c>
      <c r="F41" s="10">
        <v>491334</v>
      </c>
      <c r="G41" s="10">
        <v>491334</v>
      </c>
      <c r="H41" s="10">
        <v>0</v>
      </c>
      <c r="I41" s="10">
        <v>511970</v>
      </c>
      <c r="J41" s="10">
        <v>499170</v>
      </c>
      <c r="K41" s="10">
        <f>J41-I41</f>
        <v>-12800</v>
      </c>
      <c r="L41" s="12">
        <f>(K41/I41)</f>
        <v>-2.5001464929585718E-2</v>
      </c>
      <c r="M41" s="16"/>
    </row>
    <row r="42" spans="1:13" ht="27" customHeight="1" x14ac:dyDescent="0.25">
      <c r="A42" s="16"/>
      <c r="B42" s="8" t="s">
        <v>37</v>
      </c>
      <c r="C42" s="8" t="s">
        <v>37</v>
      </c>
      <c r="D42" s="8" t="s">
        <v>88</v>
      </c>
      <c r="E42" s="9" t="s">
        <v>89</v>
      </c>
      <c r="F42" s="10">
        <v>568292</v>
      </c>
      <c r="G42" s="10">
        <v>568292</v>
      </c>
      <c r="H42" s="10">
        <v>284146</v>
      </c>
      <c r="I42" s="10">
        <v>592160</v>
      </c>
      <c r="J42" s="10">
        <v>577359</v>
      </c>
      <c r="K42" s="10">
        <f>J42-I42</f>
        <v>-14801</v>
      </c>
      <c r="L42" s="12">
        <f>(K42/I42)</f>
        <v>-2.4994933801675223E-2</v>
      </c>
      <c r="M42" s="16"/>
    </row>
    <row r="43" spans="1:13" ht="15" customHeight="1" x14ac:dyDescent="0.25">
      <c r="A43" s="16"/>
      <c r="B43" s="8" t="s">
        <v>90</v>
      </c>
      <c r="C43" s="8" t="s">
        <v>37</v>
      </c>
      <c r="D43" s="8" t="s">
        <v>37</v>
      </c>
      <c r="E43" s="9" t="s">
        <v>91</v>
      </c>
      <c r="F43" s="10">
        <v>10</v>
      </c>
      <c r="G43" s="10">
        <v>75720</v>
      </c>
      <c r="H43" s="10">
        <v>5328</v>
      </c>
      <c r="I43" s="10">
        <v>10</v>
      </c>
      <c r="J43" s="10">
        <v>10</v>
      </c>
      <c r="K43" s="11"/>
      <c r="L43" s="12" t="s">
        <v>37</v>
      </c>
      <c r="M43" s="16"/>
    </row>
    <row r="44" spans="1:13" ht="15" customHeight="1" x14ac:dyDescent="0.25">
      <c r="A44" s="16"/>
      <c r="B44" s="8" t="s">
        <v>37</v>
      </c>
      <c r="C44" s="8" t="s">
        <v>41</v>
      </c>
      <c r="D44" s="8" t="s">
        <v>37</v>
      </c>
      <c r="E44" s="9" t="s">
        <v>92</v>
      </c>
      <c r="F44" s="10">
        <v>10</v>
      </c>
      <c r="G44" s="10">
        <v>75720</v>
      </c>
      <c r="H44" s="10">
        <v>5328</v>
      </c>
      <c r="I44" s="10">
        <v>10</v>
      </c>
      <c r="J44" s="10">
        <v>10</v>
      </c>
      <c r="K44" s="11"/>
      <c r="L44" s="12" t="s">
        <v>37</v>
      </c>
      <c r="M44" s="16"/>
    </row>
    <row r="45" spans="1:13" ht="15" customHeight="1" x14ac:dyDescent="0.25">
      <c r="A45" s="16"/>
      <c r="B45" s="8" t="s">
        <v>93</v>
      </c>
      <c r="C45" s="8" t="s">
        <v>37</v>
      </c>
      <c r="D45" s="8" t="s">
        <v>37</v>
      </c>
      <c r="E45" s="9" t="s">
        <v>94</v>
      </c>
      <c r="F45" s="10">
        <v>10</v>
      </c>
      <c r="G45" s="10">
        <v>9631460</v>
      </c>
      <c r="H45" s="10">
        <v>9631454</v>
      </c>
      <c r="I45" s="10">
        <v>10</v>
      </c>
      <c r="J45" s="10">
        <v>10</v>
      </c>
      <c r="K45" s="11"/>
      <c r="L45" s="12" t="s">
        <v>37</v>
      </c>
      <c r="M45" s="16"/>
    </row>
    <row r="46" spans="1:13" ht="15" customHeight="1" x14ac:dyDescent="0.25">
      <c r="A46" s="16"/>
      <c r="B46" s="8" t="s">
        <v>37</v>
      </c>
      <c r="C46" s="8" t="s">
        <v>95</v>
      </c>
      <c r="D46" s="8" t="s">
        <v>37</v>
      </c>
      <c r="E46" s="9" t="s">
        <v>96</v>
      </c>
      <c r="F46" s="10">
        <v>10</v>
      </c>
      <c r="G46" s="10">
        <v>9631460</v>
      </c>
      <c r="H46" s="10">
        <v>9631454</v>
      </c>
      <c r="I46" s="10">
        <v>10</v>
      </c>
      <c r="J46" s="10">
        <v>10</v>
      </c>
      <c r="K46" s="11"/>
      <c r="L46" s="12" t="s">
        <v>37</v>
      </c>
      <c r="M46" s="16"/>
    </row>
    <row r="47" spans="1:13" ht="15" customHeight="1" x14ac:dyDescent="0.25">
      <c r="A47" s="16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6"/>
    </row>
    <row r="48" spans="1:13" ht="15" customHeight="1" x14ac:dyDescent="0.25">
      <c r="A48" s="1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6"/>
    </row>
    <row r="49" spans="1:13" ht="15" customHeight="1" x14ac:dyDescent="0.25">
      <c r="A49" s="16"/>
      <c r="B49" s="39" t="s">
        <v>97</v>
      </c>
      <c r="C49" s="40"/>
      <c r="D49" s="40"/>
      <c r="E49" s="40"/>
      <c r="F49" s="14">
        <v>175828507</v>
      </c>
      <c r="G49" s="14">
        <v>175828507</v>
      </c>
      <c r="H49" s="14">
        <v>103673764</v>
      </c>
      <c r="I49" s="14">
        <v>183213304</v>
      </c>
      <c r="J49" s="14">
        <v>180795556</v>
      </c>
      <c r="K49" s="14">
        <v>-2417748</v>
      </c>
      <c r="L49" s="15">
        <v>-1.3196356089948577E-2</v>
      </c>
      <c r="M49" s="16"/>
    </row>
    <row r="50" spans="1:13" ht="15" customHeight="1" x14ac:dyDescent="0.25">
      <c r="B50" s="41" t="s">
        <v>98</v>
      </c>
      <c r="C50" s="42"/>
      <c r="D50" s="42"/>
      <c r="E50" s="42"/>
      <c r="F50" s="42"/>
      <c r="G50" s="42"/>
      <c r="H50" s="42"/>
      <c r="I50" s="42"/>
      <c r="J50" s="42"/>
      <c r="K50" s="1"/>
      <c r="L50" s="1"/>
    </row>
    <row r="51" spans="1:13" ht="5.0999999999999996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7">
    <mergeCell ref="B50:J50"/>
    <mergeCell ref="B1:L1"/>
    <mergeCell ref="B2:L2"/>
    <mergeCell ref="B6:C6"/>
    <mergeCell ref="D6:G6"/>
    <mergeCell ref="B7:C7"/>
    <mergeCell ref="D7:G7"/>
    <mergeCell ref="B9:B11"/>
    <mergeCell ref="C9:C11"/>
    <mergeCell ref="D9:D11"/>
    <mergeCell ref="E9:E11"/>
    <mergeCell ref="B5:C5"/>
    <mergeCell ref="D5:G5"/>
    <mergeCell ref="B3:L3"/>
    <mergeCell ref="K10:K11"/>
    <mergeCell ref="L10:L11"/>
    <mergeCell ref="B49:E49"/>
  </mergeCells>
  <pageMargins left="0.6692913385826772" right="0.6692913385826772" top="0.6692913385826772" bottom="0.6692913385826772" header="0" footer="0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2024-09-27T00:49:50Z</dcterms:modified>
</cp:coreProperties>
</file>