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715E8B5E-C8AA-4864-8FBA-BDE69E2E14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7" i="1" l="1"/>
  <c r="J57" i="1"/>
  <c r="J56" i="1"/>
  <c r="K56" i="1" s="1"/>
  <c r="J55" i="1"/>
  <c r="K55" i="1" s="1"/>
  <c r="J54" i="1"/>
  <c r="K54" i="1" s="1"/>
  <c r="J53" i="1"/>
  <c r="K53" i="1" s="1"/>
  <c r="J52" i="1"/>
  <c r="K52" i="1" s="1"/>
  <c r="J51" i="1"/>
  <c r="J50" i="1"/>
  <c r="K50" i="1" s="1"/>
  <c r="K49" i="1"/>
  <c r="J49" i="1"/>
  <c r="J48" i="1"/>
  <c r="K48" i="1" s="1"/>
  <c r="J47" i="1"/>
  <c r="K47" i="1" s="1"/>
  <c r="J46" i="1"/>
  <c r="J45" i="1"/>
  <c r="J44" i="1"/>
  <c r="J43" i="1"/>
  <c r="J42" i="1"/>
  <c r="J41" i="1"/>
  <c r="J40" i="1"/>
  <c r="J39" i="1"/>
  <c r="J38" i="1"/>
  <c r="K38" i="1" s="1"/>
  <c r="K37" i="1"/>
  <c r="J37" i="1"/>
  <c r="J36" i="1"/>
  <c r="K36" i="1" s="1"/>
  <c r="J35" i="1"/>
  <c r="K35" i="1" s="1"/>
  <c r="J34" i="1"/>
  <c r="K34" i="1" s="1"/>
  <c r="J33" i="1"/>
  <c r="K33" i="1" s="1"/>
  <c r="J32" i="1"/>
  <c r="K32" i="1" s="1"/>
  <c r="J31" i="1"/>
  <c r="K31" i="1" s="1"/>
  <c r="J30" i="1"/>
  <c r="J29" i="1"/>
  <c r="J28" i="1"/>
  <c r="J27" i="1"/>
  <c r="K27" i="1" s="1"/>
  <c r="J26" i="1"/>
  <c r="K26" i="1" s="1"/>
  <c r="J25" i="1"/>
  <c r="K25" i="1" s="1"/>
  <c r="J24" i="1"/>
  <c r="K24" i="1" s="1"/>
  <c r="J22" i="1"/>
  <c r="K22" i="1" s="1"/>
  <c r="J21" i="1"/>
  <c r="K21" i="1" s="1"/>
  <c r="J20" i="1"/>
  <c r="K20" i="1" s="1"/>
  <c r="K19" i="1"/>
  <c r="J19" i="1"/>
  <c r="J17" i="1"/>
  <c r="K17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<sst xmlns="http://schemas.openxmlformats.org/spreadsheetml/2006/main" count="253" uniqueCount="108">
  <si>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</si>
  <si>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</si>
  <si>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</si>
  <si>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</si>
  <si>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</si>
  <si>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SECRETARÍA GENERAL DE GOBIERNO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</si>
  <si>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</si>
  <si>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20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</si>
  <si>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</si>
  <si>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SECRETARÍA GENERAL DE GOBIERNO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</si>
  <si>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</si>
  <si>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</si>
  <si>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</si>
  <si>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</si>
  <si>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</si>
  <si>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</si>
  <si>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</si>
  <si>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</si>
  <si>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</si>
  <si>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</si>
  <si>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</si>
  <si>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</si>
  <si>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</si>
  <si>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</si>
  <si>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</si>
  <si>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</si>
  <si>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Año 2024 LEY DE PPTOS  (INICIAL + Reajuste+ Leyes Especiales )</t>
    </r>
  </si>
  <si>
    <r>
      <rPr>
        <b/>
        <sz val="10"/>
        <rFont val="Times New Roman"/>
        <family val="1"/>
      </rPr>
      <t>Año 2024 Presupuesto  Vigente   A  Agosto</t>
    </r>
  </si>
  <si>
    <r>
      <rPr>
        <b/>
        <sz val="10"/>
        <rFont val="Times New Roman"/>
        <family val="1"/>
      </rPr>
      <t>Año 2024 EJECUCIÓN AL 31 DE AGOSTO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</si>
  <si>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</si>
  <si>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</si>
  <si>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</si>
  <si>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</si>
  <si>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</si>
  <si>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</si>
  <si>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</si>
  <si>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</si>
  <si>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</si>
  <si>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</si>
  <si>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</si>
  <si>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</si>
  <si>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</si>
  <si>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</si>
  <si>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</si>
  <si>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</si>
  <si>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</si>
  <si>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</si>
  <si>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</si>
  <si>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</si>
  <si>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</si>
  <si>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</si>
  <si>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</si>
  <si>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Servicio de la Deuda Externa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</si>
  <si>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</si>
  <si>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</si>
  <si>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</si>
  <si>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</si>
  <si>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</si>
  <si>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</si>
  <si>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</si>
  <si>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</si>
  <si>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</si>
  <si>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316</t>
    </r>
  </si>
  <si>
    <r>
      <rPr>
        <sz val="10"/>
        <rFont val="Times New Roman"/>
        <family val="1"/>
      </rPr>
      <t>Fondo de Fomento de Medios  de Comunicación  Regionales , Provinciales y Comunales</t>
    </r>
  </si>
  <si>
    <r>
      <rPr>
        <sz val="10"/>
        <rFont val="Times New Roman"/>
        <family val="1"/>
      </rPr>
      <t>318</t>
    </r>
  </si>
  <si>
    <r>
      <rPr>
        <sz val="10"/>
        <rFont val="Times New Roman"/>
        <family val="1"/>
      </rPr>
      <t>Fondo de Fortalecimiento  de Organizaciones y Asociaciones de Interés Público (Ley N 20.500)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</si>
  <si>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</si>
  <si>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313</t>
    </r>
  </si>
  <si>
    <r>
      <rPr>
        <sz val="10"/>
        <rFont val="Times New Roman"/>
        <family val="1"/>
      </rPr>
      <t>División de Organizaciones Sociales</t>
    </r>
  </si>
  <si>
    <r>
      <rPr>
        <sz val="10"/>
        <rFont val="Times New Roman"/>
        <family val="1"/>
      </rPr>
      <t>314</t>
    </r>
  </si>
  <si>
    <r>
      <rPr>
        <sz val="10"/>
        <rFont val="Times New Roman"/>
        <family val="1"/>
      </rPr>
      <t>Secretaría de Comunicaciones</t>
    </r>
  </si>
  <si>
    <r>
      <rPr>
        <sz val="10"/>
        <rFont val="Times New Roman"/>
        <family val="1"/>
      </rPr>
      <t>315</t>
    </r>
  </si>
  <si>
    <r>
      <rPr>
        <sz val="10"/>
        <rFont val="Times New Roman"/>
        <family val="1"/>
      </rPr>
      <t>Seguimiento de Políticas Públicas y Gestión Institucional</t>
    </r>
  </si>
  <si>
    <r>
      <rPr>
        <sz val="10"/>
        <rFont val="Times New Roman"/>
        <family val="1"/>
      </rPr>
      <t>Fondo de Fomento de Medios de Comunicación Regionales, Provinciales y Comunales</t>
    </r>
  </si>
  <si>
    <r>
      <rPr>
        <sz val="10"/>
        <rFont val="Times New Roman"/>
        <family val="1"/>
      </rPr>
      <t>Fondo de Fortalecimiento de Organizaciones y Asociaciones de Interés Público (Ley N° 20.500)</t>
    </r>
  </si>
  <si>
    <r>
      <rPr>
        <sz val="10"/>
        <rFont val="Times New Roman"/>
        <family val="1"/>
      </rPr>
      <t>319</t>
    </r>
  </si>
  <si>
    <r>
      <rPr>
        <sz val="10"/>
        <rFont val="Times New Roman"/>
        <family val="1"/>
      </rPr>
      <t>Observatorio de Participación Ciudadana y No Discriminación</t>
    </r>
  </si>
  <si>
    <r>
      <rPr>
        <sz val="10"/>
        <rFont val="Times New Roman"/>
        <family val="1"/>
      </rPr>
      <t>320</t>
    </r>
  </si>
  <si>
    <r>
      <rPr>
        <sz val="10"/>
        <rFont val="Times New Roman"/>
        <family val="1"/>
      </rPr>
      <t>Portal Único de Fondos Concursables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</si>
  <si>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</si>
  <si>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División  de Organizaciones Sociales</t>
    </r>
  </si>
  <si>
    <r>
      <rPr>
        <sz val="10"/>
        <rFont val="Times New Roman"/>
        <family val="1"/>
      </rPr>
      <t>Secretaría  de Comunicaciones</t>
    </r>
  </si>
  <si>
    <r>
      <rPr>
        <sz val="10"/>
        <rFont val="Times New Roman"/>
        <family val="1"/>
      </rPr>
      <t>Fondo de Fomento de Medios  de Comunicación Regionales Provinciales y Comunales</t>
    </r>
  </si>
  <si>
    <r>
      <rPr>
        <sz val="10"/>
        <rFont val="Times New Roman"/>
        <family val="1"/>
      </rPr>
      <t>Fondo de Fortalecimiento  de Organizaciones  y Asociaciones de Interés  Público (Ley N°20.500)</t>
    </r>
  </si>
  <si>
    <r>
      <rPr>
        <sz val="10"/>
        <rFont val="Times New Roman"/>
        <family val="1"/>
      </rPr>
      <t>Observatorio de  Participación Ciudadana y No Discriminación</t>
    </r>
  </si>
  <si>
    <r>
      <rPr>
        <sz val="10"/>
        <rFont val="Times New Roman"/>
        <family val="1"/>
      </rPr>
      <t>Portlal Único de Fondos Concursables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</si>
  <si>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</si>
  <si>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</si>
  <si>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</si>
  <si>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</si>
  <si>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</si>
  <si>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</si>
  <si>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</si>
  <si>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</si>
  <si>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</si>
  <si>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</si>
  <si>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</si>
  <si>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</si>
  <si>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</si>
  <si>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</si>
  <si>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</si>
  <si>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Amortización Deuda Externa</t>
    </r>
  </si>
  <si>
    <r>
      <rPr>
        <sz val="10"/>
        <rFont val="Times New Roman"/>
        <family val="1"/>
      </rPr>
      <t>Intereses Deuda Externa</t>
    </r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</si>
  <si>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</si>
  <si>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35</t>
    </r>
  </si>
  <si>
    <r>
      <rPr>
        <sz val="10"/>
        <rFont val="Times New Roman"/>
        <family val="1"/>
      </rPr>
      <t>SALDO FINAL DE CAJA</t>
    </r>
  </si>
  <si>
    <r>
      <rPr>
        <b/>
        <sz val="10"/>
        <rFont val="Times New Roman"/>
        <family val="1"/>
      </rPr>
      <t xml:space="preserve">Gasto Estado Operaciones (A) </t>
    </r>
  </si>
  <si>
    <r>
      <rPr>
        <b/>
        <sz val="10"/>
        <rFont val="Times New Roman"/>
        <family val="1"/>
      </rPr>
      <t xml:space="preserve">GEO = A + Gastos Proyectado fondo COVID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</si>
</sst>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7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3" fillId="39" borderId="13" xfId="0" applyFont="1" applyFill="1" applyBorder="1" applyAlignment="1">
      <alignment horizontal="center" vertical="top" wrapText="1"/>
    </xf>
    <xf numFmtId="0" fontId="3" fillId="40" borderId="13" xfId="0" applyFont="1" applyFill="1" applyBorder="1" applyAlignment="1">
      <alignment horizontal="left" vertical="top" wrapText="1"/>
    </xf>
    <xf numFmtId="3" fontId="3" fillId="41" borderId="13" xfId="0" applyNumberFormat="1" applyFont="1" applyFill="1" applyBorder="1" applyAlignment="1">
      <alignment horizontal="right" vertical="top" wrapText="1"/>
    </xf>
    <xf numFmtId="0" fontId="0" fillId="42" borderId="13" xfId="0" applyFill="1" applyBorder="1" applyAlignment="1" applyProtection="1">
      <alignment wrapText="1"/>
      <protection locked="0"/>
    </xf>
    <xf numFmtId="164" fontId="3" fillId="43" borderId="13" xfId="0" applyNumberFormat="1" applyFont="1" applyFill="1" applyBorder="1" applyAlignment="1">
      <alignment horizontal="right" vertical="top" wrapText="1"/>
    </xf>
    <xf numFmtId="3" fontId="2" fillId="46" borderId="9" xfId="0" applyNumberFormat="1" applyFont="1" applyFill="1" applyBorder="1" applyAlignment="1">
      <alignment horizontal="right" vertical="center" wrapText="1"/>
    </xf>
    <xf numFmtId="164" fontId="2" fillId="47" borderId="9" xfId="0" applyNumberFormat="1" applyFont="1" applyFill="1" applyBorder="1" applyAlignment="1">
      <alignment horizontal="right" vertical="center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4" borderId="9" xfId="0" applyFont="1" applyFill="1" applyBorder="1" applyAlignment="1">
      <alignment horizontal="left" vertical="top" wrapText="1"/>
    </xf>
    <xf numFmtId="0" fontId="2" fillId="45" borderId="9" xfId="0" applyFont="1" applyFill="1" applyBorder="1" applyAlignment="1" applyProtection="1">
      <alignment horizontal="left" vertical="top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61"/>
  <sheetViews>
    <sheetView tabSelected="1" topLeftCell="A37" workbookViewId="0">
      <selection activeCell="D67" sqref="D67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8" width="13.28515625" customWidth="1"/>
    <col min="9" max="9" width="14.4257812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0" t="s">
        <v>0</v>
      </c>
      <c r="B1" s="41"/>
      <c r="C1" s="41"/>
      <c r="D1" s="41"/>
      <c r="E1" s="41"/>
      <c r="F1" s="41"/>
      <c r="G1" s="41"/>
      <c r="H1" s="41"/>
      <c r="I1" s="41"/>
      <c r="J1" s="1"/>
      <c r="K1" s="1"/>
      <c r="L1" s="1"/>
    </row>
    <row r="2" spans="1:12" ht="17.100000000000001" customHeight="1" x14ac:dyDescent="0.25">
      <c r="A2" s="40" t="s">
        <v>1</v>
      </c>
      <c r="B2" s="41"/>
      <c r="C2" s="41"/>
      <c r="D2" s="41"/>
      <c r="E2" s="41"/>
      <c r="F2" s="41"/>
      <c r="G2" s="41"/>
      <c r="H2" s="41"/>
      <c r="I2" s="41"/>
      <c r="J2" s="1"/>
      <c r="K2" s="1"/>
      <c r="L2" s="1"/>
    </row>
    <row r="3" spans="1:12" ht="15" customHeight="1" x14ac:dyDescent="0.25">
      <c r="A3" s="42" t="s">
        <v>2</v>
      </c>
      <c r="B3" s="43"/>
      <c r="C3" s="43"/>
      <c r="D3" s="43"/>
      <c r="E3" s="43"/>
      <c r="F3" s="43"/>
      <c r="G3" s="43"/>
      <c r="H3" s="43"/>
      <c r="I3" s="43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44" t="s">
        <v>4</v>
      </c>
      <c r="B5" s="45"/>
      <c r="C5" s="46" t="s">
        <v>5</v>
      </c>
      <c r="D5" s="47"/>
      <c r="E5" s="47"/>
      <c r="F5" s="47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0" t="s">
        <v>8</v>
      </c>
      <c r="B6" s="31"/>
      <c r="C6" s="32" t="s">
        <v>9</v>
      </c>
      <c r="D6" s="33"/>
      <c r="E6" s="33"/>
      <c r="F6" s="33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34" t="s">
        <v>12</v>
      </c>
      <c r="B7" s="35"/>
      <c r="C7" s="36" t="s">
        <v>9</v>
      </c>
      <c r="D7" s="37"/>
      <c r="E7" s="37"/>
      <c r="F7" s="37"/>
      <c r="G7" s="1"/>
      <c r="H7" s="2" t="s">
        <v>13</v>
      </c>
      <c r="I7" s="2" t="s">
        <v>11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14</v>
      </c>
      <c r="H8" s="1"/>
      <c r="I8" s="1"/>
      <c r="J8" s="1"/>
      <c r="K8" s="1"/>
      <c r="L8" s="1"/>
    </row>
    <row r="9" spans="1:12" ht="15" customHeight="1" x14ac:dyDescent="0.25">
      <c r="A9" s="38" t="s">
        <v>15</v>
      </c>
      <c r="B9" s="38" t="s">
        <v>16</v>
      </c>
      <c r="C9" s="38" t="s">
        <v>17</v>
      </c>
      <c r="D9" s="38" t="s">
        <v>18</v>
      </c>
      <c r="E9" s="4" t="s">
        <v>19</v>
      </c>
      <c r="F9" s="5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1"/>
    </row>
    <row r="10" spans="1:12" ht="80.099999999999994" customHeight="1" x14ac:dyDescent="0.25">
      <c r="A10" s="39"/>
      <c r="B10" s="39"/>
      <c r="C10" s="39"/>
      <c r="D10" s="39"/>
      <c r="E10" s="6" t="s">
        <v>26</v>
      </c>
      <c r="F10" s="7" t="s">
        <v>27</v>
      </c>
      <c r="G10" s="7" t="s">
        <v>28</v>
      </c>
      <c r="H10" s="7" t="s">
        <v>26</v>
      </c>
      <c r="I10" s="7" t="s">
        <v>29</v>
      </c>
      <c r="J10" s="26" t="s">
        <v>30</v>
      </c>
      <c r="K10" s="26" t="s">
        <v>31</v>
      </c>
      <c r="L10" s="1"/>
    </row>
    <row r="11" spans="1:12" ht="30" customHeight="1" x14ac:dyDescent="0.25">
      <c r="A11" s="39"/>
      <c r="B11" s="39"/>
      <c r="C11" s="39"/>
      <c r="D11" s="39"/>
      <c r="E11" s="9" t="s">
        <v>32</v>
      </c>
      <c r="F11" s="8" t="s">
        <v>32</v>
      </c>
      <c r="G11" s="8" t="s">
        <v>32</v>
      </c>
      <c r="H11" s="8" t="s">
        <v>33</v>
      </c>
      <c r="I11" s="8" t="s">
        <v>33</v>
      </c>
      <c r="J11" s="27"/>
      <c r="K11" s="27"/>
      <c r="L11" s="1"/>
    </row>
    <row r="12" spans="1:12" ht="15" customHeight="1" x14ac:dyDescent="0.25">
      <c r="A12" s="10" t="s">
        <v>34</v>
      </c>
      <c r="B12" s="10" t="s">
        <v>34</v>
      </c>
      <c r="C12" s="10" t="s">
        <v>34</v>
      </c>
      <c r="D12" s="11" t="s">
        <v>35</v>
      </c>
      <c r="E12" s="12">
        <v>25395869</v>
      </c>
      <c r="F12" s="12">
        <v>28275059</v>
      </c>
      <c r="G12" s="12">
        <v>18589758</v>
      </c>
      <c r="H12" s="12">
        <v>26449472</v>
      </c>
      <c r="I12" s="12">
        <v>28005744</v>
      </c>
      <c r="J12" s="12">
        <f>I12-H12</f>
        <v>1556272</v>
      </c>
      <c r="K12" s="13">
        <f>(J12/H12)</f>
        <v>5.8839435433720569E-2</v>
      </c>
      <c r="L12" s="1"/>
    </row>
    <row r="13" spans="1:12" ht="15" customHeight="1" x14ac:dyDescent="0.25">
      <c r="A13" s="14" t="s">
        <v>36</v>
      </c>
      <c r="B13" s="14" t="s">
        <v>34</v>
      </c>
      <c r="C13" s="14" t="s">
        <v>34</v>
      </c>
      <c r="D13" s="15" t="s">
        <v>37</v>
      </c>
      <c r="E13" s="16">
        <v>10</v>
      </c>
      <c r="F13" s="16">
        <v>10</v>
      </c>
      <c r="G13" s="16">
        <v>59416</v>
      </c>
      <c r="H13" s="16">
        <v>10</v>
      </c>
      <c r="I13" s="16">
        <v>10</v>
      </c>
      <c r="J13" s="17"/>
      <c r="K13" s="18" t="s">
        <v>34</v>
      </c>
      <c r="L13" s="1"/>
    </row>
    <row r="14" spans="1:12" ht="15" customHeight="1" x14ac:dyDescent="0.25">
      <c r="A14" s="14" t="s">
        <v>34</v>
      </c>
      <c r="B14" s="14" t="s">
        <v>38</v>
      </c>
      <c r="C14" s="14" t="s">
        <v>34</v>
      </c>
      <c r="D14" s="15" t="s">
        <v>39</v>
      </c>
      <c r="E14" s="16">
        <v>10</v>
      </c>
      <c r="F14" s="16">
        <v>10</v>
      </c>
      <c r="G14" s="16">
        <v>59416</v>
      </c>
      <c r="H14" s="16">
        <v>10</v>
      </c>
      <c r="I14" s="16">
        <v>10</v>
      </c>
      <c r="J14" s="17"/>
      <c r="K14" s="18" t="s">
        <v>34</v>
      </c>
      <c r="L14" s="1"/>
    </row>
    <row r="15" spans="1:12" ht="15" customHeight="1" x14ac:dyDescent="0.25">
      <c r="A15" s="14" t="s">
        <v>34</v>
      </c>
      <c r="B15" s="14" t="s">
        <v>34</v>
      </c>
      <c r="C15" s="14" t="s">
        <v>40</v>
      </c>
      <c r="D15" s="15" t="s">
        <v>41</v>
      </c>
      <c r="E15" s="16">
        <v>10</v>
      </c>
      <c r="F15" s="16">
        <v>10</v>
      </c>
      <c r="G15" s="16">
        <v>59416</v>
      </c>
      <c r="H15" s="16">
        <v>10</v>
      </c>
      <c r="I15" s="16">
        <v>10</v>
      </c>
      <c r="J15" s="17"/>
      <c r="K15" s="18" t="s">
        <v>34</v>
      </c>
      <c r="L15" s="1"/>
    </row>
    <row r="16" spans="1:12" ht="15" customHeight="1" x14ac:dyDescent="0.25">
      <c r="A16" s="14" t="s">
        <v>42</v>
      </c>
      <c r="B16" s="14" t="s">
        <v>34</v>
      </c>
      <c r="C16" s="14" t="s">
        <v>34</v>
      </c>
      <c r="D16" s="15" t="s">
        <v>43</v>
      </c>
      <c r="E16" s="16">
        <v>361921</v>
      </c>
      <c r="F16" s="16">
        <v>361921</v>
      </c>
      <c r="G16" s="16">
        <v>258049</v>
      </c>
      <c r="H16" s="16">
        <v>377122</v>
      </c>
      <c r="I16" s="16">
        <v>286603</v>
      </c>
      <c r="J16" s="16">
        <f>I16-H16</f>
        <v>-90519</v>
      </c>
      <c r="K16" s="18">
        <f>(J16/H16)</f>
        <v>-0.24002577415266146</v>
      </c>
      <c r="L16" s="1"/>
    </row>
    <row r="17" spans="1:12" ht="15" customHeight="1" x14ac:dyDescent="0.25">
      <c r="A17" s="14" t="s">
        <v>34</v>
      </c>
      <c r="B17" s="14" t="s">
        <v>11</v>
      </c>
      <c r="C17" s="14" t="s">
        <v>34</v>
      </c>
      <c r="D17" s="15" t="s">
        <v>44</v>
      </c>
      <c r="E17" s="16">
        <v>275041</v>
      </c>
      <c r="F17" s="16">
        <v>275041</v>
      </c>
      <c r="G17" s="16">
        <v>200203</v>
      </c>
      <c r="H17" s="16">
        <v>286593</v>
      </c>
      <c r="I17" s="16">
        <v>286603</v>
      </c>
      <c r="J17" s="16">
        <f>I17-H17</f>
        <v>10</v>
      </c>
      <c r="K17" s="18">
        <f>(J17/H17)</f>
        <v>3.4892687539472353E-5</v>
      </c>
      <c r="L17" s="1"/>
    </row>
    <row r="18" spans="1:12" ht="15" customHeight="1" x14ac:dyDescent="0.25">
      <c r="A18" s="14" t="s">
        <v>34</v>
      </c>
      <c r="B18" s="14" t="s">
        <v>38</v>
      </c>
      <c r="C18" s="14" t="s">
        <v>34</v>
      </c>
      <c r="D18" s="15" t="s">
        <v>45</v>
      </c>
      <c r="E18" s="16">
        <v>0</v>
      </c>
      <c r="F18" s="16">
        <v>0</v>
      </c>
      <c r="G18" s="16">
        <v>1356</v>
      </c>
      <c r="H18" s="16">
        <v>0</v>
      </c>
      <c r="I18" s="16">
        <v>0</v>
      </c>
      <c r="J18" s="17"/>
      <c r="K18" s="18" t="s">
        <v>34</v>
      </c>
      <c r="L18" s="1"/>
    </row>
    <row r="19" spans="1:12" ht="15" customHeight="1" x14ac:dyDescent="0.25">
      <c r="A19" s="14" t="s">
        <v>34</v>
      </c>
      <c r="B19" s="14" t="s">
        <v>46</v>
      </c>
      <c r="C19" s="14" t="s">
        <v>34</v>
      </c>
      <c r="D19" s="15" t="s">
        <v>47</v>
      </c>
      <c r="E19" s="16">
        <v>86880</v>
      </c>
      <c r="F19" s="16">
        <v>86880</v>
      </c>
      <c r="G19" s="16">
        <v>56490</v>
      </c>
      <c r="H19" s="16">
        <v>90529</v>
      </c>
      <c r="I19" s="16">
        <v>0</v>
      </c>
      <c r="J19" s="16">
        <f>I19-H19</f>
        <v>-90529</v>
      </c>
      <c r="K19" s="18">
        <f>(J19/H19)</f>
        <v>-1</v>
      </c>
      <c r="L19" s="1"/>
    </row>
    <row r="20" spans="1:12" ht="15" customHeight="1" x14ac:dyDescent="0.25">
      <c r="A20" s="14" t="s">
        <v>48</v>
      </c>
      <c r="B20" s="14" t="s">
        <v>34</v>
      </c>
      <c r="C20" s="14" t="s">
        <v>34</v>
      </c>
      <c r="D20" s="15" t="s">
        <v>49</v>
      </c>
      <c r="E20" s="16">
        <v>25033918</v>
      </c>
      <c r="F20" s="16">
        <v>27477151</v>
      </c>
      <c r="G20" s="16">
        <v>18272293</v>
      </c>
      <c r="H20" s="16">
        <v>26072320</v>
      </c>
      <c r="I20" s="16">
        <v>27719111</v>
      </c>
      <c r="J20" s="16">
        <f>I20-H20</f>
        <v>1646791</v>
      </c>
      <c r="K20" s="18">
        <f>(J20/H20)</f>
        <v>6.3162426665521132E-2</v>
      </c>
      <c r="L20" s="1"/>
    </row>
    <row r="21" spans="1:12" ht="15" customHeight="1" x14ac:dyDescent="0.25">
      <c r="A21" s="14" t="s">
        <v>34</v>
      </c>
      <c r="B21" s="14" t="s">
        <v>11</v>
      </c>
      <c r="C21" s="14" t="s">
        <v>34</v>
      </c>
      <c r="D21" s="15" t="s">
        <v>50</v>
      </c>
      <c r="E21" s="16">
        <v>24723651</v>
      </c>
      <c r="F21" s="16">
        <v>27166884</v>
      </c>
      <c r="G21" s="16">
        <v>18089324</v>
      </c>
      <c r="H21" s="16">
        <v>25762053</v>
      </c>
      <c r="I21" s="16">
        <v>27415696</v>
      </c>
      <c r="J21" s="16">
        <f>I21-H21</f>
        <v>1653643</v>
      </c>
      <c r="K21" s="18">
        <f>(J21/H21)</f>
        <v>6.4189100146638159E-2</v>
      </c>
      <c r="L21" s="1"/>
    </row>
    <row r="22" spans="1:12" ht="15" customHeight="1" x14ac:dyDescent="0.25">
      <c r="A22" s="14" t="s">
        <v>34</v>
      </c>
      <c r="B22" s="14" t="s">
        <v>51</v>
      </c>
      <c r="C22" s="14" t="s">
        <v>34</v>
      </c>
      <c r="D22" s="15" t="s">
        <v>52</v>
      </c>
      <c r="E22" s="16">
        <v>310267</v>
      </c>
      <c r="F22" s="16">
        <v>310267</v>
      </c>
      <c r="G22" s="16">
        <v>182969</v>
      </c>
      <c r="H22" s="16">
        <v>310267</v>
      </c>
      <c r="I22" s="16">
        <v>303415</v>
      </c>
      <c r="J22" s="16">
        <f>I22-H22</f>
        <v>-6852</v>
      </c>
      <c r="K22" s="18">
        <f>(J22/H22)</f>
        <v>-2.2084204894494096E-2</v>
      </c>
      <c r="L22" s="1"/>
    </row>
    <row r="23" spans="1:12" ht="15" customHeight="1" x14ac:dyDescent="0.25">
      <c r="A23" s="14" t="s">
        <v>53</v>
      </c>
      <c r="B23" s="14" t="s">
        <v>34</v>
      </c>
      <c r="C23" s="14" t="s">
        <v>34</v>
      </c>
      <c r="D23" s="15" t="s">
        <v>54</v>
      </c>
      <c r="E23" s="16">
        <v>20</v>
      </c>
      <c r="F23" s="16">
        <v>435977</v>
      </c>
      <c r="G23" s="16">
        <v>0</v>
      </c>
      <c r="H23" s="16">
        <v>20</v>
      </c>
      <c r="I23" s="16">
        <v>20</v>
      </c>
      <c r="J23" s="17"/>
      <c r="K23" s="18" t="s">
        <v>34</v>
      </c>
      <c r="L23" s="1"/>
    </row>
    <row r="24" spans="1:12" ht="15" customHeight="1" x14ac:dyDescent="0.25">
      <c r="A24" s="10" t="s">
        <v>34</v>
      </c>
      <c r="B24" s="10" t="s">
        <v>34</v>
      </c>
      <c r="C24" s="10" t="s">
        <v>34</v>
      </c>
      <c r="D24" s="11" t="s">
        <v>55</v>
      </c>
      <c r="E24" s="12">
        <v>25395869</v>
      </c>
      <c r="F24" s="12">
        <v>28275059</v>
      </c>
      <c r="G24" s="12">
        <v>17473183</v>
      </c>
      <c r="H24" s="12">
        <v>26449472</v>
      </c>
      <c r="I24" s="12">
        <v>28005744</v>
      </c>
      <c r="J24" s="12">
        <f t="shared" ref="J24:J57" si="0">I24-H24</f>
        <v>1556272</v>
      </c>
      <c r="K24" s="13">
        <f>(J24/H24)</f>
        <v>5.8839435433720569E-2</v>
      </c>
      <c r="L24" s="1"/>
    </row>
    <row r="25" spans="1:12" ht="15" customHeight="1" x14ac:dyDescent="0.25">
      <c r="A25" s="14" t="s">
        <v>56</v>
      </c>
      <c r="B25" s="14" t="s">
        <v>34</v>
      </c>
      <c r="C25" s="14" t="s">
        <v>34</v>
      </c>
      <c r="D25" s="15" t="s">
        <v>57</v>
      </c>
      <c r="E25" s="16">
        <v>15429494</v>
      </c>
      <c r="F25" s="16">
        <v>15234972</v>
      </c>
      <c r="G25" s="16">
        <v>9718681</v>
      </c>
      <c r="H25" s="16">
        <v>16077538</v>
      </c>
      <c r="I25" s="16">
        <v>16982235</v>
      </c>
      <c r="J25" s="16">
        <f t="shared" si="0"/>
        <v>904697</v>
      </c>
      <c r="K25" s="18">
        <f>(J25/H25)</f>
        <v>5.6270866845408794E-2</v>
      </c>
      <c r="L25" s="1"/>
    </row>
    <row r="26" spans="1:12" ht="15" customHeight="1" x14ac:dyDescent="0.25">
      <c r="A26" s="14" t="s">
        <v>58</v>
      </c>
      <c r="B26" s="14" t="s">
        <v>34</v>
      </c>
      <c r="C26" s="14" t="s">
        <v>34</v>
      </c>
      <c r="D26" s="15" t="s">
        <v>59</v>
      </c>
      <c r="E26" s="16">
        <v>1734020</v>
      </c>
      <c r="F26" s="16">
        <v>3376413</v>
      </c>
      <c r="G26" s="16">
        <v>1985221</v>
      </c>
      <c r="H26" s="16">
        <v>1806853</v>
      </c>
      <c r="I26" s="16">
        <v>3291861</v>
      </c>
      <c r="J26" s="16">
        <f t="shared" si="0"/>
        <v>1485008</v>
      </c>
      <c r="K26" s="18">
        <f>(J26/H26)</f>
        <v>0.82187538222533874</v>
      </c>
      <c r="L26" s="1"/>
    </row>
    <row r="27" spans="1:12" ht="15" customHeight="1" x14ac:dyDescent="0.25">
      <c r="A27" s="14" t="s">
        <v>60</v>
      </c>
      <c r="B27" s="14" t="s">
        <v>34</v>
      </c>
      <c r="C27" s="14" t="s">
        <v>34</v>
      </c>
      <c r="D27" s="15" t="s">
        <v>37</v>
      </c>
      <c r="E27" s="16">
        <v>7418089</v>
      </c>
      <c r="F27" s="16">
        <v>8020384</v>
      </c>
      <c r="G27" s="16">
        <v>4532818</v>
      </c>
      <c r="H27" s="16">
        <v>7729648</v>
      </c>
      <c r="I27" s="16">
        <v>6832727</v>
      </c>
      <c r="J27" s="16">
        <f t="shared" si="0"/>
        <v>-896921</v>
      </c>
      <c r="K27" s="18">
        <f>(J27/H27)</f>
        <v>-0.11603646116873627</v>
      </c>
      <c r="L27" s="1"/>
    </row>
    <row r="28" spans="1:12" ht="15" customHeight="1" x14ac:dyDescent="0.25">
      <c r="A28" s="14" t="s">
        <v>34</v>
      </c>
      <c r="B28" s="14" t="s">
        <v>11</v>
      </c>
      <c r="C28" s="14" t="s">
        <v>34</v>
      </c>
      <c r="D28" s="15" t="s">
        <v>61</v>
      </c>
      <c r="E28" s="16">
        <v>0</v>
      </c>
      <c r="F28" s="16">
        <v>0</v>
      </c>
      <c r="G28" s="16">
        <v>0</v>
      </c>
      <c r="H28" s="16">
        <v>0</v>
      </c>
      <c r="I28" s="16">
        <v>3927251</v>
      </c>
      <c r="J28" s="16">
        <f t="shared" si="0"/>
        <v>3927251</v>
      </c>
      <c r="K28" s="18" t="s">
        <v>34</v>
      </c>
      <c r="L28" s="1"/>
    </row>
    <row r="29" spans="1:12" ht="27" customHeight="1" x14ac:dyDescent="0.25">
      <c r="A29" s="14" t="s">
        <v>34</v>
      </c>
      <c r="B29" s="14" t="s">
        <v>34</v>
      </c>
      <c r="C29" s="14" t="s">
        <v>62</v>
      </c>
      <c r="D29" s="15" t="s">
        <v>63</v>
      </c>
      <c r="E29" s="16">
        <v>0</v>
      </c>
      <c r="F29" s="16">
        <v>0</v>
      </c>
      <c r="G29" s="16">
        <v>0</v>
      </c>
      <c r="H29" s="16">
        <v>0</v>
      </c>
      <c r="I29" s="16">
        <v>2443968</v>
      </c>
      <c r="J29" s="16">
        <f t="shared" si="0"/>
        <v>2443968</v>
      </c>
      <c r="K29" s="18" t="s">
        <v>34</v>
      </c>
      <c r="L29" s="1"/>
    </row>
    <row r="30" spans="1:12" ht="27" customHeight="1" x14ac:dyDescent="0.25">
      <c r="A30" s="14" t="s">
        <v>34</v>
      </c>
      <c r="B30" s="14" t="s">
        <v>34</v>
      </c>
      <c r="C30" s="14" t="s">
        <v>64</v>
      </c>
      <c r="D30" s="15" t="s">
        <v>65</v>
      </c>
      <c r="E30" s="16">
        <v>0</v>
      </c>
      <c r="F30" s="16">
        <v>0</v>
      </c>
      <c r="G30" s="16">
        <v>0</v>
      </c>
      <c r="H30" s="16">
        <v>0</v>
      </c>
      <c r="I30" s="16">
        <v>1483283</v>
      </c>
      <c r="J30" s="16">
        <f t="shared" si="0"/>
        <v>1483283</v>
      </c>
      <c r="K30" s="18" t="s">
        <v>34</v>
      </c>
      <c r="L30" s="1"/>
    </row>
    <row r="31" spans="1:12" ht="15" customHeight="1" x14ac:dyDescent="0.25">
      <c r="A31" s="14" t="s">
        <v>34</v>
      </c>
      <c r="B31" s="14" t="s">
        <v>51</v>
      </c>
      <c r="C31" s="14" t="s">
        <v>34</v>
      </c>
      <c r="D31" s="15" t="s">
        <v>66</v>
      </c>
      <c r="E31" s="16">
        <v>7418089</v>
      </c>
      <c r="F31" s="16">
        <v>8020384</v>
      </c>
      <c r="G31" s="16">
        <v>4532818</v>
      </c>
      <c r="H31" s="16">
        <v>7729648</v>
      </c>
      <c r="I31" s="16">
        <v>0</v>
      </c>
      <c r="J31" s="16">
        <f t="shared" si="0"/>
        <v>-7729648</v>
      </c>
      <c r="K31" s="18">
        <f t="shared" ref="K31:K38" si="1">(J31/H31)</f>
        <v>-1</v>
      </c>
      <c r="L31" s="1"/>
    </row>
    <row r="32" spans="1:12" ht="15" customHeight="1" x14ac:dyDescent="0.25">
      <c r="A32" s="14" t="s">
        <v>34</v>
      </c>
      <c r="B32" s="14" t="s">
        <v>34</v>
      </c>
      <c r="C32" s="14" t="s">
        <v>67</v>
      </c>
      <c r="D32" s="15" t="s">
        <v>68</v>
      </c>
      <c r="E32" s="16">
        <v>1176807</v>
      </c>
      <c r="F32" s="16">
        <v>1176807</v>
      </c>
      <c r="G32" s="16">
        <v>693718</v>
      </c>
      <c r="H32" s="16">
        <v>1226233</v>
      </c>
      <c r="I32" s="16">
        <v>0</v>
      </c>
      <c r="J32" s="16">
        <f t="shared" si="0"/>
        <v>-1226233</v>
      </c>
      <c r="K32" s="18">
        <f t="shared" si="1"/>
        <v>-1</v>
      </c>
      <c r="L32" s="1"/>
    </row>
    <row r="33" spans="1:12" ht="15" customHeight="1" x14ac:dyDescent="0.25">
      <c r="A33" s="14" t="s">
        <v>34</v>
      </c>
      <c r="B33" s="14" t="s">
        <v>34</v>
      </c>
      <c r="C33" s="14" t="s">
        <v>69</v>
      </c>
      <c r="D33" s="15" t="s">
        <v>70</v>
      </c>
      <c r="E33" s="16">
        <v>969907</v>
      </c>
      <c r="F33" s="16">
        <v>1572202</v>
      </c>
      <c r="G33" s="16">
        <v>960014</v>
      </c>
      <c r="H33" s="16">
        <v>1010643</v>
      </c>
      <c r="I33" s="16">
        <v>0</v>
      </c>
      <c r="J33" s="16">
        <f t="shared" si="0"/>
        <v>-1010643</v>
      </c>
      <c r="K33" s="18">
        <f t="shared" si="1"/>
        <v>-1</v>
      </c>
      <c r="L33" s="1"/>
    </row>
    <row r="34" spans="1:12" ht="15" customHeight="1" x14ac:dyDescent="0.25">
      <c r="A34" s="14" t="s">
        <v>34</v>
      </c>
      <c r="B34" s="14" t="s">
        <v>34</v>
      </c>
      <c r="C34" s="14" t="s">
        <v>71</v>
      </c>
      <c r="D34" s="15" t="s">
        <v>72</v>
      </c>
      <c r="E34" s="16">
        <v>786141</v>
      </c>
      <c r="F34" s="16">
        <v>786141</v>
      </c>
      <c r="G34" s="16">
        <v>485891</v>
      </c>
      <c r="H34" s="16">
        <v>819159</v>
      </c>
      <c r="I34" s="16">
        <v>0</v>
      </c>
      <c r="J34" s="16">
        <f t="shared" si="0"/>
        <v>-819159</v>
      </c>
      <c r="K34" s="18">
        <f t="shared" si="1"/>
        <v>-1</v>
      </c>
      <c r="L34" s="1"/>
    </row>
    <row r="35" spans="1:12" ht="27" customHeight="1" x14ac:dyDescent="0.25">
      <c r="A35" s="14" t="s">
        <v>34</v>
      </c>
      <c r="B35" s="14" t="s">
        <v>34</v>
      </c>
      <c r="C35" s="14" t="s">
        <v>62</v>
      </c>
      <c r="D35" s="15" t="s">
        <v>73</v>
      </c>
      <c r="E35" s="16">
        <v>2549413</v>
      </c>
      <c r="F35" s="16">
        <v>2549413</v>
      </c>
      <c r="G35" s="16">
        <v>695719</v>
      </c>
      <c r="H35" s="16">
        <v>2656488</v>
      </c>
      <c r="I35" s="16">
        <v>0</v>
      </c>
      <c r="J35" s="16">
        <f t="shared" si="0"/>
        <v>-2656488</v>
      </c>
      <c r="K35" s="18">
        <f t="shared" si="1"/>
        <v>-1</v>
      </c>
      <c r="L35" s="1"/>
    </row>
    <row r="36" spans="1:12" ht="27" customHeight="1" x14ac:dyDescent="0.25">
      <c r="A36" s="14" t="s">
        <v>34</v>
      </c>
      <c r="B36" s="14" t="s">
        <v>34</v>
      </c>
      <c r="C36" s="14" t="s">
        <v>64</v>
      </c>
      <c r="D36" s="15" t="s">
        <v>74</v>
      </c>
      <c r="E36" s="16">
        <v>1598291</v>
      </c>
      <c r="F36" s="16">
        <v>1598291</v>
      </c>
      <c r="G36" s="16">
        <v>1520355</v>
      </c>
      <c r="H36" s="16">
        <v>1665419</v>
      </c>
      <c r="I36" s="16">
        <v>0</v>
      </c>
      <c r="J36" s="16">
        <f t="shared" si="0"/>
        <v>-1665419</v>
      </c>
      <c r="K36" s="18">
        <f t="shared" si="1"/>
        <v>-1</v>
      </c>
      <c r="L36" s="1"/>
    </row>
    <row r="37" spans="1:12" ht="27" customHeight="1" x14ac:dyDescent="0.25">
      <c r="A37" s="14" t="s">
        <v>34</v>
      </c>
      <c r="B37" s="14" t="s">
        <v>34</v>
      </c>
      <c r="C37" s="14" t="s">
        <v>75</v>
      </c>
      <c r="D37" s="15" t="s">
        <v>76</v>
      </c>
      <c r="E37" s="16">
        <v>180331</v>
      </c>
      <c r="F37" s="16">
        <v>180331</v>
      </c>
      <c r="G37" s="16">
        <v>99826</v>
      </c>
      <c r="H37" s="16">
        <v>187905</v>
      </c>
      <c r="I37" s="16">
        <v>0</v>
      </c>
      <c r="J37" s="16">
        <f t="shared" si="0"/>
        <v>-187905</v>
      </c>
      <c r="K37" s="18">
        <f t="shared" si="1"/>
        <v>-1</v>
      </c>
      <c r="L37" s="1"/>
    </row>
    <row r="38" spans="1:12" ht="15" customHeight="1" x14ac:dyDescent="0.25">
      <c r="A38" s="14" t="s">
        <v>34</v>
      </c>
      <c r="B38" s="14" t="s">
        <v>34</v>
      </c>
      <c r="C38" s="14" t="s">
        <v>77</v>
      </c>
      <c r="D38" s="15" t="s">
        <v>78</v>
      </c>
      <c r="E38" s="16">
        <v>157199</v>
      </c>
      <c r="F38" s="16">
        <v>157199</v>
      </c>
      <c r="G38" s="16">
        <v>77295</v>
      </c>
      <c r="H38" s="16">
        <v>163801</v>
      </c>
      <c r="I38" s="16">
        <v>0</v>
      </c>
      <c r="J38" s="16">
        <f t="shared" si="0"/>
        <v>-163801</v>
      </c>
      <c r="K38" s="18">
        <f t="shared" si="1"/>
        <v>-1</v>
      </c>
      <c r="L38" s="1"/>
    </row>
    <row r="39" spans="1:12" ht="15" customHeight="1" x14ac:dyDescent="0.25">
      <c r="A39" s="14" t="s">
        <v>34</v>
      </c>
      <c r="B39" s="14" t="s">
        <v>48</v>
      </c>
      <c r="C39" s="14" t="s">
        <v>34</v>
      </c>
      <c r="D39" s="15" t="s">
        <v>79</v>
      </c>
      <c r="E39" s="16">
        <v>0</v>
      </c>
      <c r="F39" s="16">
        <v>0</v>
      </c>
      <c r="G39" s="16">
        <v>0</v>
      </c>
      <c r="H39" s="16">
        <v>0</v>
      </c>
      <c r="I39" s="16">
        <v>2905476</v>
      </c>
      <c r="J39" s="16">
        <f t="shared" si="0"/>
        <v>2905476</v>
      </c>
      <c r="K39" s="18" t="s">
        <v>34</v>
      </c>
      <c r="L39" s="1"/>
    </row>
    <row r="40" spans="1:12" ht="15" customHeight="1" x14ac:dyDescent="0.25">
      <c r="A40" s="14" t="s">
        <v>34</v>
      </c>
      <c r="B40" s="14" t="s">
        <v>34</v>
      </c>
      <c r="C40" s="14" t="s">
        <v>67</v>
      </c>
      <c r="D40" s="15" t="s">
        <v>80</v>
      </c>
      <c r="E40" s="16">
        <v>0</v>
      </c>
      <c r="F40" s="16">
        <v>0</v>
      </c>
      <c r="G40" s="16">
        <v>0</v>
      </c>
      <c r="H40" s="16">
        <v>0</v>
      </c>
      <c r="I40" s="16">
        <v>939429</v>
      </c>
      <c r="J40" s="16">
        <f t="shared" si="0"/>
        <v>939429</v>
      </c>
      <c r="K40" s="18" t="s">
        <v>34</v>
      </c>
      <c r="L40" s="1"/>
    </row>
    <row r="41" spans="1:12" ht="15" customHeight="1" x14ac:dyDescent="0.25">
      <c r="A41" s="14" t="s">
        <v>34</v>
      </c>
      <c r="B41" s="14" t="s">
        <v>34</v>
      </c>
      <c r="C41" s="14" t="s">
        <v>69</v>
      </c>
      <c r="D41" s="15" t="s">
        <v>81</v>
      </c>
      <c r="E41" s="16">
        <v>0</v>
      </c>
      <c r="F41" s="16">
        <v>0</v>
      </c>
      <c r="G41" s="16">
        <v>0</v>
      </c>
      <c r="H41" s="16">
        <v>0</v>
      </c>
      <c r="I41" s="16">
        <v>542502</v>
      </c>
      <c r="J41" s="16">
        <f t="shared" si="0"/>
        <v>542502</v>
      </c>
      <c r="K41" s="18" t="s">
        <v>34</v>
      </c>
      <c r="L41" s="1"/>
    </row>
    <row r="42" spans="1:12" ht="15" customHeight="1" x14ac:dyDescent="0.25">
      <c r="A42" s="14" t="s">
        <v>34</v>
      </c>
      <c r="B42" s="14" t="s">
        <v>34</v>
      </c>
      <c r="C42" s="14" t="s">
        <v>71</v>
      </c>
      <c r="D42" s="15" t="s">
        <v>72</v>
      </c>
      <c r="E42" s="16">
        <v>0</v>
      </c>
      <c r="F42" s="16">
        <v>0</v>
      </c>
      <c r="G42" s="16">
        <v>0</v>
      </c>
      <c r="H42" s="16">
        <v>0</v>
      </c>
      <c r="I42" s="16">
        <v>783110</v>
      </c>
      <c r="J42" s="16">
        <f t="shared" si="0"/>
        <v>783110</v>
      </c>
      <c r="K42" s="18" t="s">
        <v>34</v>
      </c>
      <c r="L42" s="1"/>
    </row>
    <row r="43" spans="1:12" ht="27" customHeight="1" x14ac:dyDescent="0.25">
      <c r="A43" s="14" t="s">
        <v>34</v>
      </c>
      <c r="B43" s="14" t="s">
        <v>34</v>
      </c>
      <c r="C43" s="14" t="s">
        <v>62</v>
      </c>
      <c r="D43" s="15" t="s">
        <v>82</v>
      </c>
      <c r="E43" s="16">
        <v>0</v>
      </c>
      <c r="F43" s="16">
        <v>0</v>
      </c>
      <c r="G43" s="16">
        <v>0</v>
      </c>
      <c r="H43" s="16">
        <v>0</v>
      </c>
      <c r="I43" s="16">
        <v>212520</v>
      </c>
      <c r="J43" s="16">
        <f t="shared" si="0"/>
        <v>212520</v>
      </c>
      <c r="K43" s="18" t="s">
        <v>34</v>
      </c>
      <c r="L43" s="1"/>
    </row>
    <row r="44" spans="1:12" ht="27" customHeight="1" x14ac:dyDescent="0.25">
      <c r="A44" s="14" t="s">
        <v>34</v>
      </c>
      <c r="B44" s="14" t="s">
        <v>34</v>
      </c>
      <c r="C44" s="14" t="s">
        <v>64</v>
      </c>
      <c r="D44" s="15" t="s">
        <v>83</v>
      </c>
      <c r="E44" s="16">
        <v>0</v>
      </c>
      <c r="F44" s="16">
        <v>0</v>
      </c>
      <c r="G44" s="16">
        <v>0</v>
      </c>
      <c r="H44" s="16">
        <v>0</v>
      </c>
      <c r="I44" s="16">
        <v>162631</v>
      </c>
      <c r="J44" s="16">
        <f t="shared" si="0"/>
        <v>162631</v>
      </c>
      <c r="K44" s="18" t="s">
        <v>34</v>
      </c>
      <c r="L44" s="1"/>
    </row>
    <row r="45" spans="1:12" ht="27" customHeight="1" x14ac:dyDescent="0.25">
      <c r="A45" s="14" t="s">
        <v>34</v>
      </c>
      <c r="B45" s="14" t="s">
        <v>34</v>
      </c>
      <c r="C45" s="14" t="s">
        <v>75</v>
      </c>
      <c r="D45" s="15" t="s">
        <v>84</v>
      </c>
      <c r="E45" s="16">
        <v>0</v>
      </c>
      <c r="F45" s="16">
        <v>0</v>
      </c>
      <c r="G45" s="16">
        <v>0</v>
      </c>
      <c r="H45" s="16">
        <v>0</v>
      </c>
      <c r="I45" s="16">
        <v>158166</v>
      </c>
      <c r="J45" s="16">
        <f t="shared" si="0"/>
        <v>158166</v>
      </c>
      <c r="K45" s="18" t="s">
        <v>34</v>
      </c>
      <c r="L45" s="1"/>
    </row>
    <row r="46" spans="1:12" ht="15" customHeight="1" x14ac:dyDescent="0.25">
      <c r="A46" s="14" t="s">
        <v>34</v>
      </c>
      <c r="B46" s="14" t="s">
        <v>34</v>
      </c>
      <c r="C46" s="14" t="s">
        <v>77</v>
      </c>
      <c r="D46" s="15" t="s">
        <v>85</v>
      </c>
      <c r="E46" s="16">
        <v>0</v>
      </c>
      <c r="F46" s="16">
        <v>0</v>
      </c>
      <c r="G46" s="16">
        <v>0</v>
      </c>
      <c r="H46" s="16">
        <v>0</v>
      </c>
      <c r="I46" s="16">
        <v>107118</v>
      </c>
      <c r="J46" s="16">
        <f t="shared" si="0"/>
        <v>107118</v>
      </c>
      <c r="K46" s="18" t="s">
        <v>34</v>
      </c>
      <c r="L46" s="1"/>
    </row>
    <row r="47" spans="1:12" ht="15" customHeight="1" x14ac:dyDescent="0.25">
      <c r="A47" s="14" t="s">
        <v>86</v>
      </c>
      <c r="B47" s="14" t="s">
        <v>34</v>
      </c>
      <c r="C47" s="14" t="s">
        <v>34</v>
      </c>
      <c r="D47" s="15" t="s">
        <v>87</v>
      </c>
      <c r="E47" s="16">
        <v>275051</v>
      </c>
      <c r="F47" s="16">
        <v>275051</v>
      </c>
      <c r="G47" s="16">
        <v>132711</v>
      </c>
      <c r="H47" s="16">
        <v>286603</v>
      </c>
      <c r="I47" s="16">
        <v>286613</v>
      </c>
      <c r="J47" s="16">
        <f t="shared" si="0"/>
        <v>10</v>
      </c>
      <c r="K47" s="18">
        <f>(J47/H47)</f>
        <v>3.4891470082308977E-5</v>
      </c>
      <c r="L47" s="1"/>
    </row>
    <row r="48" spans="1:12" ht="15" customHeight="1" x14ac:dyDescent="0.25">
      <c r="A48" s="14" t="s">
        <v>34</v>
      </c>
      <c r="B48" s="14" t="s">
        <v>46</v>
      </c>
      <c r="C48" s="14" t="s">
        <v>34</v>
      </c>
      <c r="D48" s="15" t="s">
        <v>88</v>
      </c>
      <c r="E48" s="16">
        <v>275051</v>
      </c>
      <c r="F48" s="16">
        <v>275051</v>
      </c>
      <c r="G48" s="16">
        <v>132711</v>
      </c>
      <c r="H48" s="16">
        <v>286603</v>
      </c>
      <c r="I48" s="16">
        <v>286613</v>
      </c>
      <c r="J48" s="16">
        <f t="shared" si="0"/>
        <v>10</v>
      </c>
      <c r="K48" s="18">
        <f>(J48/H48)</f>
        <v>3.4891470082308977E-5</v>
      </c>
      <c r="L48" s="1"/>
    </row>
    <row r="49" spans="1:12" ht="15" customHeight="1" x14ac:dyDescent="0.25">
      <c r="A49" s="14" t="s">
        <v>89</v>
      </c>
      <c r="B49" s="14" t="s">
        <v>34</v>
      </c>
      <c r="C49" s="14" t="s">
        <v>34</v>
      </c>
      <c r="D49" s="15" t="s">
        <v>90</v>
      </c>
      <c r="E49" s="16">
        <v>228928</v>
      </c>
      <c r="F49" s="16">
        <v>301550</v>
      </c>
      <c r="G49" s="16">
        <v>169572</v>
      </c>
      <c r="H49" s="16">
        <v>238543</v>
      </c>
      <c r="I49" s="16">
        <v>308873</v>
      </c>
      <c r="J49" s="16">
        <f t="shared" si="0"/>
        <v>70330</v>
      </c>
      <c r="K49" s="18">
        <f>(J49/H49)</f>
        <v>0.29483153980624038</v>
      </c>
      <c r="L49" s="1"/>
    </row>
    <row r="50" spans="1:12" ht="15" customHeight="1" x14ac:dyDescent="0.25">
      <c r="A50" s="14" t="s">
        <v>34</v>
      </c>
      <c r="B50" s="14" t="s">
        <v>51</v>
      </c>
      <c r="C50" s="14" t="s">
        <v>34</v>
      </c>
      <c r="D50" s="15" t="s">
        <v>91</v>
      </c>
      <c r="E50" s="16">
        <v>81925</v>
      </c>
      <c r="F50" s="16">
        <v>81925</v>
      </c>
      <c r="G50" s="16">
        <v>0</v>
      </c>
      <c r="H50" s="16">
        <v>85366</v>
      </c>
      <c r="I50" s="16">
        <v>0</v>
      </c>
      <c r="J50" s="16">
        <f t="shared" si="0"/>
        <v>-85366</v>
      </c>
      <c r="K50" s="18">
        <f>(J50/H50)</f>
        <v>-1</v>
      </c>
      <c r="L50" s="1"/>
    </row>
    <row r="51" spans="1:12" ht="15" customHeight="1" x14ac:dyDescent="0.25">
      <c r="A51" s="14" t="s">
        <v>34</v>
      </c>
      <c r="B51" s="14" t="s">
        <v>92</v>
      </c>
      <c r="C51" s="14" t="s">
        <v>34</v>
      </c>
      <c r="D51" s="15" t="s">
        <v>93</v>
      </c>
      <c r="E51" s="16">
        <v>0</v>
      </c>
      <c r="F51" s="16">
        <v>0</v>
      </c>
      <c r="G51" s="16">
        <v>0</v>
      </c>
      <c r="H51" s="16">
        <v>0</v>
      </c>
      <c r="I51" s="16">
        <v>8428</v>
      </c>
      <c r="J51" s="16">
        <f t="shared" si="0"/>
        <v>8428</v>
      </c>
      <c r="K51" s="18" t="s">
        <v>34</v>
      </c>
      <c r="L51" s="1"/>
    </row>
    <row r="52" spans="1:12" ht="15" customHeight="1" x14ac:dyDescent="0.25">
      <c r="A52" s="14" t="s">
        <v>34</v>
      </c>
      <c r="B52" s="14" t="s">
        <v>36</v>
      </c>
      <c r="C52" s="14" t="s">
        <v>34</v>
      </c>
      <c r="D52" s="15" t="s">
        <v>94</v>
      </c>
      <c r="E52" s="16">
        <v>7245</v>
      </c>
      <c r="F52" s="16">
        <v>7245</v>
      </c>
      <c r="G52" s="16">
        <v>0</v>
      </c>
      <c r="H52" s="16">
        <v>7549</v>
      </c>
      <c r="I52" s="16">
        <v>13640</v>
      </c>
      <c r="J52" s="16">
        <f t="shared" si="0"/>
        <v>6091</v>
      </c>
      <c r="K52" s="18">
        <f t="shared" ref="K52:K57" si="2">(J52/H52)</f>
        <v>0.8068618360047688</v>
      </c>
      <c r="L52" s="1"/>
    </row>
    <row r="53" spans="1:12" ht="15" customHeight="1" x14ac:dyDescent="0.25">
      <c r="A53" s="14" t="s">
        <v>34</v>
      </c>
      <c r="B53" s="14" t="s">
        <v>95</v>
      </c>
      <c r="C53" s="14" t="s">
        <v>34</v>
      </c>
      <c r="D53" s="15" t="s">
        <v>96</v>
      </c>
      <c r="E53" s="16">
        <v>6384</v>
      </c>
      <c r="F53" s="16">
        <v>6384</v>
      </c>
      <c r="G53" s="16">
        <v>0</v>
      </c>
      <c r="H53" s="16">
        <v>6652</v>
      </c>
      <c r="I53" s="16">
        <v>4376</v>
      </c>
      <c r="J53" s="16">
        <f t="shared" si="0"/>
        <v>-2276</v>
      </c>
      <c r="K53" s="18">
        <f t="shared" si="2"/>
        <v>-0.34215273601924234</v>
      </c>
      <c r="L53" s="1"/>
    </row>
    <row r="54" spans="1:12" ht="15" customHeight="1" x14ac:dyDescent="0.25">
      <c r="A54" s="14" t="s">
        <v>34</v>
      </c>
      <c r="B54" s="14" t="s">
        <v>97</v>
      </c>
      <c r="C54" s="14" t="s">
        <v>34</v>
      </c>
      <c r="D54" s="15" t="s">
        <v>98</v>
      </c>
      <c r="E54" s="16">
        <v>133374</v>
      </c>
      <c r="F54" s="16">
        <v>205996</v>
      </c>
      <c r="G54" s="16">
        <v>169572</v>
      </c>
      <c r="H54" s="16">
        <v>138976</v>
      </c>
      <c r="I54" s="16">
        <v>282429</v>
      </c>
      <c r="J54" s="16">
        <f t="shared" si="0"/>
        <v>143453</v>
      </c>
      <c r="K54" s="18">
        <f t="shared" si="2"/>
        <v>1.032214195256735</v>
      </c>
      <c r="L54" s="1"/>
    </row>
    <row r="55" spans="1:12" ht="15" customHeight="1" x14ac:dyDescent="0.25">
      <c r="A55" s="14" t="s">
        <v>99</v>
      </c>
      <c r="B55" s="14" t="s">
        <v>34</v>
      </c>
      <c r="C55" s="14" t="s">
        <v>34</v>
      </c>
      <c r="D55" s="15" t="s">
        <v>100</v>
      </c>
      <c r="E55" s="16">
        <v>310277</v>
      </c>
      <c r="F55" s="16">
        <v>1066679</v>
      </c>
      <c r="G55" s="16">
        <v>934180</v>
      </c>
      <c r="H55" s="16">
        <v>310277</v>
      </c>
      <c r="I55" s="16">
        <v>303425</v>
      </c>
      <c r="J55" s="16">
        <f t="shared" si="0"/>
        <v>-6852</v>
      </c>
      <c r="K55" s="18">
        <f t="shared" si="2"/>
        <v>-2.2083493136777783E-2</v>
      </c>
      <c r="L55" s="1"/>
    </row>
    <row r="56" spans="1:12" ht="15" customHeight="1" x14ac:dyDescent="0.25">
      <c r="A56" s="14" t="s">
        <v>34</v>
      </c>
      <c r="B56" s="14" t="s">
        <v>38</v>
      </c>
      <c r="C56" s="14" t="s">
        <v>34</v>
      </c>
      <c r="D56" s="15" t="s">
        <v>101</v>
      </c>
      <c r="E56" s="16">
        <v>287095</v>
      </c>
      <c r="F56" s="16">
        <v>287095</v>
      </c>
      <c r="G56" s="16">
        <v>164457</v>
      </c>
      <c r="H56" s="16">
        <v>287095</v>
      </c>
      <c r="I56" s="16">
        <v>293316</v>
      </c>
      <c r="J56" s="16">
        <f t="shared" si="0"/>
        <v>6221</v>
      </c>
      <c r="K56" s="18">
        <f t="shared" si="2"/>
        <v>2.1668785593618838E-2</v>
      </c>
      <c r="L56" s="1"/>
    </row>
    <row r="57" spans="1:12" ht="15" customHeight="1" x14ac:dyDescent="0.25">
      <c r="A57" s="14" t="s">
        <v>34</v>
      </c>
      <c r="B57" s="14" t="s">
        <v>92</v>
      </c>
      <c r="C57" s="14" t="s">
        <v>34</v>
      </c>
      <c r="D57" s="15" t="s">
        <v>102</v>
      </c>
      <c r="E57" s="16">
        <v>23172</v>
      </c>
      <c r="F57" s="16">
        <v>23172</v>
      </c>
      <c r="G57" s="16">
        <v>18512</v>
      </c>
      <c r="H57" s="16">
        <v>23172</v>
      </c>
      <c r="I57" s="16">
        <v>10099</v>
      </c>
      <c r="J57" s="16">
        <f t="shared" si="0"/>
        <v>-13073</v>
      </c>
      <c r="K57" s="18">
        <f t="shared" si="2"/>
        <v>-0.56417227688589677</v>
      </c>
      <c r="L57" s="1"/>
    </row>
    <row r="58" spans="1:12" ht="15" customHeight="1" x14ac:dyDescent="0.25">
      <c r="A58" s="14" t="s">
        <v>34</v>
      </c>
      <c r="B58" s="14" t="s">
        <v>97</v>
      </c>
      <c r="C58" s="14" t="s">
        <v>34</v>
      </c>
      <c r="D58" s="15" t="s">
        <v>103</v>
      </c>
      <c r="E58" s="16">
        <v>10</v>
      </c>
      <c r="F58" s="16">
        <v>756412</v>
      </c>
      <c r="G58" s="16">
        <v>751211</v>
      </c>
      <c r="H58" s="16">
        <v>10</v>
      </c>
      <c r="I58" s="16">
        <v>10</v>
      </c>
      <c r="J58" s="17"/>
      <c r="K58" s="18" t="s">
        <v>34</v>
      </c>
      <c r="L58" s="1"/>
    </row>
    <row r="59" spans="1:12" ht="15" customHeight="1" x14ac:dyDescent="0.25">
      <c r="A59" s="19" t="s">
        <v>104</v>
      </c>
      <c r="B59" s="19" t="s">
        <v>34</v>
      </c>
      <c r="C59" s="19" t="s">
        <v>34</v>
      </c>
      <c r="D59" s="20" t="s">
        <v>105</v>
      </c>
      <c r="E59" s="21">
        <v>10</v>
      </c>
      <c r="F59" s="21">
        <v>10</v>
      </c>
      <c r="G59" s="21">
        <v>0</v>
      </c>
      <c r="H59" s="21">
        <v>10</v>
      </c>
      <c r="I59" s="21">
        <v>10</v>
      </c>
      <c r="J59" s="22"/>
      <c r="K59" s="23" t="s">
        <v>34</v>
      </c>
      <c r="L59" s="1"/>
    </row>
    <row r="60" spans="1:12" ht="20.100000000000001" customHeight="1" x14ac:dyDescent="0.25">
      <c r="A60" s="28" t="s">
        <v>106</v>
      </c>
      <c r="B60" s="29"/>
      <c r="C60" s="29"/>
      <c r="D60" s="29"/>
      <c r="E60" s="24">
        <v>24833703</v>
      </c>
      <c r="F60" s="24">
        <v>26956491</v>
      </c>
      <c r="G60" s="24">
        <v>16424804</v>
      </c>
      <c r="H60" s="24">
        <v>25875754</v>
      </c>
      <c r="I60" s="24">
        <v>27425795</v>
      </c>
      <c r="J60" s="24">
        <v>1550041</v>
      </c>
      <c r="K60" s="25">
        <v>5.9903220597938907E-2</v>
      </c>
      <c r="L60" s="1"/>
    </row>
    <row r="61" spans="1:12" ht="20.100000000000001" customHeight="1" x14ac:dyDescent="0.25">
      <c r="A61" s="28" t="s">
        <v>107</v>
      </c>
      <c r="B61" s="29"/>
      <c r="C61" s="29"/>
      <c r="D61" s="29"/>
      <c r="E61" s="24">
        <v>24833703</v>
      </c>
      <c r="F61" s="24">
        <v>26956491</v>
      </c>
      <c r="G61" s="24">
        <v>16424804</v>
      </c>
      <c r="H61" s="24">
        <v>25875754</v>
      </c>
      <c r="I61" s="24">
        <v>27425795</v>
      </c>
      <c r="J61" s="24">
        <v>1550041</v>
      </c>
      <c r="K61" s="25">
        <v>5.9903220597938907E-2</v>
      </c>
      <c r="L61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60:D60"/>
    <mergeCell ref="A61:D61"/>
    <mergeCell ref="A6:B6"/>
    <mergeCell ref="C6:F6"/>
    <mergeCell ref="A7:B7"/>
    <mergeCell ref="C7:F7"/>
    <mergeCell ref="A9:A11"/>
    <mergeCell ref="B9:B11"/>
    <mergeCell ref="C9:C11"/>
    <mergeCell ref="D9:D11"/>
  </mergeCells>
  <pageMargins left="0" right="0" top="0" bottom="0" header="0" footer="0"/>
  <pageSetup scale="88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Comparativo analitico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2024-09-25T18:49:34Z</dcterms:created>
  <dcterms:modified xsi:type="dcterms:W3CDTF">2024-09-27T13:50:14Z</dcterms:modified>
</cp:coreProperties>
</file>