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B84FA88-9F41-4E2E-BE4C-B0A282ED17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21" i="1"/>
  <c r="K22" i="1"/>
  <c r="K25" i="1"/>
  <c r="J16" i="1"/>
  <c r="J35" i="1"/>
  <c r="K35" i="1"/>
  <c r="J36" i="1"/>
  <c r="J29" i="1"/>
  <c r="J30" i="1"/>
  <c r="J31" i="1"/>
  <c r="J32" i="1"/>
  <c r="J33" i="1"/>
  <c r="J43" i="1"/>
  <c r="K43" i="1" s="1"/>
  <c r="J42" i="1"/>
  <c r="K42" i="1" s="1"/>
  <c r="J41" i="1"/>
  <c r="K41" i="1" s="1"/>
  <c r="J40" i="1"/>
  <c r="K40" i="1" s="1"/>
  <c r="J39" i="1"/>
  <c r="J38" i="1"/>
  <c r="K38" i="1" s="1"/>
  <c r="K37" i="1"/>
  <c r="J37" i="1"/>
  <c r="J34" i="1"/>
  <c r="K34" i="1" s="1"/>
  <c r="J28" i="1"/>
  <c r="K28" i="1" s="1"/>
  <c r="J27" i="1"/>
  <c r="K27" i="1" s="1"/>
  <c r="J26" i="1"/>
  <c r="K26" i="1" s="1"/>
  <c r="J25" i="1"/>
  <c r="J24" i="1"/>
  <c r="J23" i="1"/>
  <c r="J22" i="1"/>
  <c r="J21" i="1"/>
  <c r="J20" i="1"/>
  <c r="J19" i="1"/>
  <c r="J18" i="1"/>
  <c r="J17" i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<sst xmlns="http://schemas.openxmlformats.org/spreadsheetml/2006/main" count="170" uniqueCount="91">
  <si>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</si>
  <si>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</si>
  <si>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</si>
  <si>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</si>
  <si>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</si>
  <si>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TRANSPORTES Y TELECOMUNICACIONES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</si>
  <si>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</si>
  <si>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</si>
  <si>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</si>
  <si>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</si>
  <si>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</si>
  <si>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</si>
  <si>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</si>
  <si>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SEGURIDAD Y CENTRO DE CONTROL VEHICULAR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</si>
  <si>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</si>
  <si>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</si>
  <si>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</si>
  <si>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</si>
  <si>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</si>
  <si>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</si>
  <si>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</si>
  <si>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</si>
  <si>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</si>
  <si>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</si>
  <si>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</si>
  <si>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</si>
  <si>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</si>
  <si>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</si>
  <si>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</si>
  <si>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</si>
  <si>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</si>
  <si>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</si>
  <si>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</si>
  <si>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</si>
  <si>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</si>
  <si>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</si>
  <si>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</si>
  <si>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</si>
  <si>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</si>
  <si>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</si>
  <si>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</si>
  <si>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</si>
  <si>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</si>
  <si>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</si>
  <si>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</si>
  <si>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</si>
  <si>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</si>
  <si>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</si>
  <si>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</si>
  <si>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</si>
  <si>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</si>
  <si>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</si>
  <si>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</si>
  <si>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</si>
  <si>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</si>
  <si>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</si>
  <si>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</si>
  <si>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</si>
  <si>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</si>
  <si>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</si>
  <si>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</si>
  <si>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</si>
  <si>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</si>
  <si>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</si>
  <si>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</si>
  <si>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</si>
  <si>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</si>
  <si>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</si>
  <si>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</si>
  <si>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</si>
  <si>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</si>
  <si>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</si>
  <si>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005</t>
    </r>
  </si>
  <si>
    <r>
      <rPr>
        <sz val="10"/>
        <rFont val="Times New Roman"/>
      </rPr>
      <t>Observatorio de Seguridad Vial (SEGIB)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</si>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</sst>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view="pageBreakPreview" topLeftCell="A11" zoomScaleNormal="100" zoomScaleSheetLayoutView="100" workbookViewId="0">
      <selection activeCell="M16" sqref="M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13</v>
      </c>
      <c r="D7" s="41"/>
      <c r="E7" s="41"/>
      <c r="F7" s="4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2" t="s">
        <v>17</v>
      </c>
      <c r="B9" s="42" t="s">
        <v>18</v>
      </c>
      <c r="C9" s="42" t="s">
        <v>19</v>
      </c>
      <c r="D9" s="4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3"/>
      <c r="B10" s="43"/>
      <c r="C10" s="43"/>
      <c r="D10" s="43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8" t="s">
        <v>33</v>
      </c>
      <c r="K10" s="28" t="s">
        <v>34</v>
      </c>
      <c r="L10" s="1"/>
    </row>
    <row r="11" spans="1:12" ht="30" customHeight="1" x14ac:dyDescent="0.25">
      <c r="A11" s="43"/>
      <c r="B11" s="43"/>
      <c r="C11" s="43"/>
      <c r="D11" s="43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9"/>
      <c r="K11" s="29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3548245</v>
      </c>
      <c r="F12" s="12">
        <v>3526679</v>
      </c>
      <c r="G12" s="12">
        <v>2161405</v>
      </c>
      <c r="H12" s="12">
        <v>3697230</v>
      </c>
      <c r="I12" s="12">
        <v>3667059</v>
      </c>
      <c r="J12" s="12">
        <f>I12-H12</f>
        <v>-30171</v>
      </c>
      <c r="K12" s="13">
        <f>(J12/H12)</f>
        <v>-8.1604336219277679E-3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/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/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/>
      <c r="L15" s="1"/>
    </row>
    <row r="16" spans="1:12" ht="15" customHeight="1" x14ac:dyDescent="0.25">
      <c r="A16" s="14" t="s">
        <v>45</v>
      </c>
      <c r="B16" s="14" t="s">
        <v>37</v>
      </c>
      <c r="C16" s="14" t="s">
        <v>37</v>
      </c>
      <c r="D16" s="15" t="s">
        <v>46</v>
      </c>
      <c r="E16" s="16">
        <v>880280</v>
      </c>
      <c r="F16" s="16">
        <v>880280</v>
      </c>
      <c r="G16" s="16">
        <v>478892</v>
      </c>
      <c r="H16" s="16">
        <v>917252</v>
      </c>
      <c r="I16" s="16">
        <v>917252</v>
      </c>
      <c r="J16" s="16">
        <f>I16-H16</f>
        <v>0</v>
      </c>
      <c r="K16" s="17">
        <f t="shared" ref="K13:K25" si="0">(J16/H16)</f>
        <v>0</v>
      </c>
      <c r="L16" s="1"/>
    </row>
    <row r="17" spans="1:12" ht="15" customHeight="1" x14ac:dyDescent="0.25">
      <c r="A17" s="14" t="s">
        <v>47</v>
      </c>
      <c r="B17" s="14" t="s">
        <v>37</v>
      </c>
      <c r="C17" s="14" t="s">
        <v>37</v>
      </c>
      <c r="D17" s="15" t="s">
        <v>48</v>
      </c>
      <c r="E17" s="16">
        <v>0</v>
      </c>
      <c r="F17" s="16">
        <v>0</v>
      </c>
      <c r="G17" s="16">
        <v>0</v>
      </c>
      <c r="H17" s="16">
        <v>0</v>
      </c>
      <c r="I17" s="16">
        <v>30</v>
      </c>
      <c r="J17" s="16">
        <f t="shared" ref="J17:J30" si="1">I17-H17</f>
        <v>30</v>
      </c>
      <c r="K17" s="17"/>
      <c r="L17" s="1"/>
    </row>
    <row r="18" spans="1:12" ht="15" customHeight="1" x14ac:dyDescent="0.25">
      <c r="A18" s="14" t="s">
        <v>37</v>
      </c>
      <c r="B18" s="14" t="s">
        <v>11</v>
      </c>
      <c r="C18" s="14" t="s">
        <v>37</v>
      </c>
      <c r="D18" s="15" t="s">
        <v>49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1"/>
        <v>10</v>
      </c>
      <c r="K18" s="17"/>
      <c r="L18" s="1"/>
    </row>
    <row r="19" spans="1:12" ht="15" customHeight="1" x14ac:dyDescent="0.25">
      <c r="A19" s="14" t="s">
        <v>37</v>
      </c>
      <c r="B19" s="14" t="s">
        <v>41</v>
      </c>
      <c r="C19" s="14" t="s">
        <v>37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1"/>
        <v>10</v>
      </c>
      <c r="K19" s="17"/>
      <c r="L19" s="1"/>
    </row>
    <row r="20" spans="1:12" ht="15" customHeight="1" x14ac:dyDescent="0.25">
      <c r="A20" s="14" t="s">
        <v>37</v>
      </c>
      <c r="B20" s="14" t="s">
        <v>51</v>
      </c>
      <c r="C20" s="14" t="s">
        <v>37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1"/>
        <v>10</v>
      </c>
      <c r="K20" s="17"/>
      <c r="L20" s="1"/>
    </row>
    <row r="21" spans="1:12" ht="15" customHeight="1" x14ac:dyDescent="0.25">
      <c r="A21" s="14" t="s">
        <v>15</v>
      </c>
      <c r="B21" s="14" t="s">
        <v>37</v>
      </c>
      <c r="C21" s="14" t="s">
        <v>37</v>
      </c>
      <c r="D21" s="15" t="s">
        <v>53</v>
      </c>
      <c r="E21" s="16">
        <v>2667465</v>
      </c>
      <c r="F21" s="16">
        <v>2645899</v>
      </c>
      <c r="G21" s="16">
        <v>1682513</v>
      </c>
      <c r="H21" s="16">
        <v>2779478</v>
      </c>
      <c r="I21" s="16">
        <v>2748757</v>
      </c>
      <c r="J21" s="16">
        <f t="shared" si="1"/>
        <v>-30721</v>
      </c>
      <c r="K21" s="17">
        <f t="shared" si="0"/>
        <v>-1.1052794805355539E-2</v>
      </c>
      <c r="L21" s="1"/>
    </row>
    <row r="22" spans="1:12" ht="15" customHeight="1" x14ac:dyDescent="0.25">
      <c r="A22" s="14" t="s">
        <v>37</v>
      </c>
      <c r="B22" s="14" t="s">
        <v>11</v>
      </c>
      <c r="C22" s="14" t="s">
        <v>37</v>
      </c>
      <c r="D22" s="15" t="s">
        <v>54</v>
      </c>
      <c r="E22" s="16">
        <v>2667465</v>
      </c>
      <c r="F22" s="16">
        <v>2645899</v>
      </c>
      <c r="G22" s="16">
        <v>1682513</v>
      </c>
      <c r="H22" s="16">
        <v>2779478</v>
      </c>
      <c r="I22" s="16">
        <v>2748757</v>
      </c>
      <c r="J22" s="16">
        <f t="shared" si="1"/>
        <v>-30721</v>
      </c>
      <c r="K22" s="17">
        <f t="shared" si="0"/>
        <v>-1.1052794805355539E-2</v>
      </c>
      <c r="L22" s="1"/>
    </row>
    <row r="23" spans="1:12" ht="15" customHeight="1" x14ac:dyDescent="0.25">
      <c r="A23" s="14" t="s">
        <v>55</v>
      </c>
      <c r="B23" s="14" t="s">
        <v>37</v>
      </c>
      <c r="C23" s="14" t="s">
        <v>37</v>
      </c>
      <c r="D23" s="15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1"/>
        <v>10</v>
      </c>
      <c r="K23" s="17"/>
      <c r="L23" s="1"/>
    </row>
    <row r="24" spans="1:12" ht="15" customHeight="1" x14ac:dyDescent="0.25">
      <c r="A24" s="14" t="s">
        <v>37</v>
      </c>
      <c r="B24" s="14" t="s">
        <v>57</v>
      </c>
      <c r="C24" s="14" t="s">
        <v>37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1"/>
        <v>10</v>
      </c>
      <c r="K24" s="17"/>
      <c r="L24" s="1"/>
    </row>
    <row r="25" spans="1:12" ht="15" customHeight="1" x14ac:dyDescent="0.25">
      <c r="A25" s="14" t="s">
        <v>59</v>
      </c>
      <c r="B25" s="14" t="s">
        <v>37</v>
      </c>
      <c r="C25" s="14" t="s">
        <v>37</v>
      </c>
      <c r="D25" s="15" t="s">
        <v>60</v>
      </c>
      <c r="E25" s="16">
        <v>500</v>
      </c>
      <c r="F25" s="16">
        <v>500</v>
      </c>
      <c r="G25" s="16">
        <v>0</v>
      </c>
      <c r="H25" s="16">
        <v>500</v>
      </c>
      <c r="I25" s="16">
        <v>1000</v>
      </c>
      <c r="J25" s="16">
        <f t="shared" si="1"/>
        <v>500</v>
      </c>
      <c r="K25" s="17">
        <f t="shared" si="0"/>
        <v>1</v>
      </c>
      <c r="L25" s="1"/>
    </row>
    <row r="26" spans="1:12" ht="15" customHeight="1" x14ac:dyDescent="0.25">
      <c r="A26" s="10" t="s">
        <v>37</v>
      </c>
      <c r="B26" s="10" t="s">
        <v>37</v>
      </c>
      <c r="C26" s="10" t="s">
        <v>37</v>
      </c>
      <c r="D26" s="11" t="s">
        <v>61</v>
      </c>
      <c r="E26" s="12">
        <v>3548245</v>
      </c>
      <c r="F26" s="12">
        <v>3526679</v>
      </c>
      <c r="G26" s="12">
        <v>2073806</v>
      </c>
      <c r="H26" s="12">
        <v>3697230</v>
      </c>
      <c r="I26" s="12">
        <v>3667059</v>
      </c>
      <c r="J26" s="12">
        <f t="shared" si="1"/>
        <v>-30171</v>
      </c>
      <c r="K26" s="13">
        <f>(J26/H26)</f>
        <v>-8.1604336219277679E-3</v>
      </c>
      <c r="L26" s="1"/>
    </row>
    <row r="27" spans="1:12" ht="15" customHeight="1" x14ac:dyDescent="0.25">
      <c r="A27" s="14" t="s">
        <v>62</v>
      </c>
      <c r="B27" s="14" t="s">
        <v>37</v>
      </c>
      <c r="C27" s="14" t="s">
        <v>37</v>
      </c>
      <c r="D27" s="15" t="s">
        <v>63</v>
      </c>
      <c r="E27" s="16">
        <v>1893188</v>
      </c>
      <c r="F27" s="16">
        <v>1869320</v>
      </c>
      <c r="G27" s="16">
        <v>1171900</v>
      </c>
      <c r="H27" s="16">
        <v>1972702</v>
      </c>
      <c r="I27" s="16">
        <v>1984332</v>
      </c>
      <c r="J27" s="16">
        <f t="shared" si="1"/>
        <v>11630</v>
      </c>
      <c r="K27" s="17">
        <f>(J27/H27)</f>
        <v>5.8954672322530212E-3</v>
      </c>
      <c r="L27" s="1"/>
    </row>
    <row r="28" spans="1:12" ht="15" customHeight="1" x14ac:dyDescent="0.25">
      <c r="A28" s="14" t="s">
        <v>64</v>
      </c>
      <c r="B28" s="14" t="s">
        <v>37</v>
      </c>
      <c r="C28" s="14" t="s">
        <v>37</v>
      </c>
      <c r="D28" s="15" t="s">
        <v>65</v>
      </c>
      <c r="E28" s="16">
        <v>1210767</v>
      </c>
      <c r="F28" s="16">
        <v>1210317</v>
      </c>
      <c r="G28" s="16">
        <v>532847</v>
      </c>
      <c r="H28" s="16">
        <v>1261620</v>
      </c>
      <c r="I28" s="16">
        <v>1309759</v>
      </c>
      <c r="J28" s="16">
        <f t="shared" si="1"/>
        <v>48139</v>
      </c>
      <c r="K28" s="17">
        <f>(J28/H28)</f>
        <v>3.8156497202010115E-2</v>
      </c>
      <c r="L28" s="1"/>
    </row>
    <row r="29" spans="1:12" ht="15" customHeight="1" x14ac:dyDescent="0.25">
      <c r="A29" s="14" t="s">
        <v>66</v>
      </c>
      <c r="B29" s="14" t="s">
        <v>37</v>
      </c>
      <c r="C29" s="14" t="s">
        <v>37</v>
      </c>
      <c r="D29" s="15" t="s">
        <v>67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ref="J29:J33" si="2">I29-H29</f>
        <v>10</v>
      </c>
      <c r="K29" s="17"/>
      <c r="L29" s="1"/>
    </row>
    <row r="30" spans="1:12" ht="15" customHeight="1" x14ac:dyDescent="0.25">
      <c r="A30" s="14" t="s">
        <v>37</v>
      </c>
      <c r="B30" s="14" t="s">
        <v>68</v>
      </c>
      <c r="C30" s="14" t="s">
        <v>37</v>
      </c>
      <c r="D30" s="15" t="s">
        <v>69</v>
      </c>
      <c r="E30" s="16">
        <v>0</v>
      </c>
      <c r="F30" s="16">
        <v>0</v>
      </c>
      <c r="G30" s="16">
        <v>0</v>
      </c>
      <c r="H30" s="16">
        <v>0</v>
      </c>
      <c r="I30" s="16">
        <v>10</v>
      </c>
      <c r="J30" s="16">
        <f t="shared" si="2"/>
        <v>10</v>
      </c>
      <c r="K30" s="17"/>
      <c r="L30" s="1"/>
    </row>
    <row r="31" spans="1:12" ht="15" customHeight="1" x14ac:dyDescent="0.25">
      <c r="A31" s="14" t="s">
        <v>70</v>
      </c>
      <c r="B31" s="14" t="s">
        <v>37</v>
      </c>
      <c r="C31" s="14" t="s">
        <v>37</v>
      </c>
      <c r="D31" s="15" t="s">
        <v>40</v>
      </c>
      <c r="E31" s="16">
        <v>0</v>
      </c>
      <c r="F31" s="16">
        <v>2752</v>
      </c>
      <c r="G31" s="16">
        <v>2550</v>
      </c>
      <c r="H31" s="16">
        <v>0</v>
      </c>
      <c r="I31" s="16">
        <v>0</v>
      </c>
      <c r="J31" s="16">
        <f t="shared" si="2"/>
        <v>0</v>
      </c>
      <c r="K31" s="17"/>
      <c r="L31" s="1"/>
    </row>
    <row r="32" spans="1:12" ht="15" customHeight="1" x14ac:dyDescent="0.25">
      <c r="A32" s="14" t="s">
        <v>37</v>
      </c>
      <c r="B32" s="14" t="s">
        <v>45</v>
      </c>
      <c r="C32" s="14" t="s">
        <v>37</v>
      </c>
      <c r="D32" s="15" t="s">
        <v>71</v>
      </c>
      <c r="E32" s="16">
        <v>0</v>
      </c>
      <c r="F32" s="16">
        <v>2752</v>
      </c>
      <c r="G32" s="16">
        <v>2550</v>
      </c>
      <c r="H32" s="16">
        <v>0</v>
      </c>
      <c r="I32" s="16">
        <v>0</v>
      </c>
      <c r="J32" s="16">
        <f t="shared" si="2"/>
        <v>0</v>
      </c>
      <c r="K32" s="17"/>
      <c r="L32" s="1"/>
    </row>
    <row r="33" spans="1:12" ht="15" customHeight="1" x14ac:dyDescent="0.25">
      <c r="A33" s="14" t="s">
        <v>37</v>
      </c>
      <c r="B33" s="14" t="s">
        <v>37</v>
      </c>
      <c r="C33" s="14" t="s">
        <v>72</v>
      </c>
      <c r="D33" s="15" t="s">
        <v>73</v>
      </c>
      <c r="E33" s="16">
        <v>0</v>
      </c>
      <c r="F33" s="16">
        <v>2752</v>
      </c>
      <c r="G33" s="16">
        <v>2550</v>
      </c>
      <c r="H33" s="16">
        <v>0</v>
      </c>
      <c r="I33" s="16">
        <v>0</v>
      </c>
      <c r="J33" s="16">
        <f t="shared" si="2"/>
        <v>0</v>
      </c>
      <c r="K33" s="17"/>
      <c r="L33" s="1"/>
    </row>
    <row r="34" spans="1:12" ht="15" customHeight="1" x14ac:dyDescent="0.25">
      <c r="A34" s="14" t="s">
        <v>74</v>
      </c>
      <c r="B34" s="14" t="s">
        <v>37</v>
      </c>
      <c r="C34" s="14" t="s">
        <v>37</v>
      </c>
      <c r="D34" s="15" t="s">
        <v>75</v>
      </c>
      <c r="E34" s="16">
        <v>135796</v>
      </c>
      <c r="F34" s="16">
        <v>135796</v>
      </c>
      <c r="G34" s="16">
        <v>76461</v>
      </c>
      <c r="H34" s="16">
        <v>141499</v>
      </c>
      <c r="I34" s="16">
        <v>141519</v>
      </c>
      <c r="J34" s="16">
        <f>I34-H34</f>
        <v>20</v>
      </c>
      <c r="K34" s="17">
        <f>(J34/H34)</f>
        <v>1.413437550795412E-4</v>
      </c>
      <c r="L34" s="1"/>
    </row>
    <row r="35" spans="1:12" ht="15" customHeight="1" x14ac:dyDescent="0.25">
      <c r="A35" s="14" t="s">
        <v>37</v>
      </c>
      <c r="B35" s="14" t="s">
        <v>11</v>
      </c>
      <c r="C35" s="14" t="s">
        <v>37</v>
      </c>
      <c r="D35" s="15" t="s">
        <v>76</v>
      </c>
      <c r="E35" s="16">
        <v>135796</v>
      </c>
      <c r="F35" s="16">
        <v>135796</v>
      </c>
      <c r="G35" s="16">
        <v>76461</v>
      </c>
      <c r="H35" s="16">
        <v>141499</v>
      </c>
      <c r="I35" s="16">
        <v>141499</v>
      </c>
      <c r="J35" s="16">
        <f t="shared" ref="J35:J36" si="3">I35-H35</f>
        <v>0</v>
      </c>
      <c r="K35" s="17">
        <f t="shared" ref="K35:K36" si="4">(J35/H35)</f>
        <v>0</v>
      </c>
      <c r="L35" s="1"/>
    </row>
    <row r="36" spans="1:12" ht="15" customHeight="1" x14ac:dyDescent="0.25">
      <c r="A36" s="14" t="s">
        <v>37</v>
      </c>
      <c r="B36" s="14" t="s">
        <v>51</v>
      </c>
      <c r="C36" s="14" t="s">
        <v>37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3"/>
        <v>20</v>
      </c>
      <c r="K36" s="17"/>
      <c r="L36" s="1"/>
    </row>
    <row r="37" spans="1:12" ht="15" customHeight="1" x14ac:dyDescent="0.25">
      <c r="A37" s="14" t="s">
        <v>78</v>
      </c>
      <c r="B37" s="14" t="s">
        <v>37</v>
      </c>
      <c r="C37" s="14" t="s">
        <v>37</v>
      </c>
      <c r="D37" s="15" t="s">
        <v>79</v>
      </c>
      <c r="E37" s="16">
        <v>307494</v>
      </c>
      <c r="F37" s="16">
        <v>307494</v>
      </c>
      <c r="G37" s="16">
        <v>290048</v>
      </c>
      <c r="H37" s="16">
        <v>320409</v>
      </c>
      <c r="I37" s="16">
        <v>229439</v>
      </c>
      <c r="J37" s="16">
        <f t="shared" ref="J36:J43" si="5">I37-H37</f>
        <v>-90970</v>
      </c>
      <c r="K37" s="17">
        <f>(J37/H37)</f>
        <v>-0.28391836683738597</v>
      </c>
      <c r="L37" s="1"/>
    </row>
    <row r="38" spans="1:12" ht="15" customHeight="1" x14ac:dyDescent="0.25">
      <c r="A38" s="14" t="s">
        <v>37</v>
      </c>
      <c r="B38" s="14" t="s">
        <v>39</v>
      </c>
      <c r="C38" s="14" t="s">
        <v>37</v>
      </c>
      <c r="D38" s="15" t="s">
        <v>80</v>
      </c>
      <c r="E38" s="16">
        <v>238870</v>
      </c>
      <c r="F38" s="16">
        <v>238870</v>
      </c>
      <c r="G38" s="16">
        <v>230792</v>
      </c>
      <c r="H38" s="16">
        <v>248903</v>
      </c>
      <c r="I38" s="16">
        <v>72940</v>
      </c>
      <c r="J38" s="16">
        <f t="shared" si="5"/>
        <v>-175963</v>
      </c>
      <c r="K38" s="17">
        <f>(J38/H38)</f>
        <v>-0.7069541146551066</v>
      </c>
      <c r="L38" s="1"/>
    </row>
    <row r="39" spans="1:12" ht="15" customHeight="1" x14ac:dyDescent="0.25">
      <c r="A39" s="14" t="s">
        <v>37</v>
      </c>
      <c r="B39" s="14" t="s">
        <v>81</v>
      </c>
      <c r="C39" s="14" t="s">
        <v>37</v>
      </c>
      <c r="D39" s="15" t="s">
        <v>82</v>
      </c>
      <c r="E39" s="16">
        <v>0</v>
      </c>
      <c r="F39" s="16">
        <v>0</v>
      </c>
      <c r="G39" s="16">
        <v>0</v>
      </c>
      <c r="H39" s="16">
        <v>0</v>
      </c>
      <c r="I39" s="16">
        <v>13123</v>
      </c>
      <c r="J39" s="16">
        <f t="shared" si="5"/>
        <v>13123</v>
      </c>
      <c r="K39" s="17"/>
      <c r="L39" s="1"/>
    </row>
    <row r="40" spans="1:12" ht="15" customHeight="1" x14ac:dyDescent="0.25">
      <c r="A40" s="14" t="s">
        <v>37</v>
      </c>
      <c r="B40" s="14" t="s">
        <v>45</v>
      </c>
      <c r="C40" s="14" t="s">
        <v>37</v>
      </c>
      <c r="D40" s="15" t="s">
        <v>83</v>
      </c>
      <c r="E40" s="16">
        <v>68624</v>
      </c>
      <c r="F40" s="16">
        <v>68624</v>
      </c>
      <c r="G40" s="16">
        <v>59256</v>
      </c>
      <c r="H40" s="16">
        <v>71506</v>
      </c>
      <c r="I40" s="16">
        <v>143376</v>
      </c>
      <c r="J40" s="16">
        <f t="shared" si="5"/>
        <v>71870</v>
      </c>
      <c r="K40" s="17">
        <f>(J40/H40)</f>
        <v>1.0050904819176014</v>
      </c>
      <c r="L40" s="1"/>
    </row>
    <row r="41" spans="1:12" ht="15" customHeight="1" x14ac:dyDescent="0.25">
      <c r="A41" s="14" t="s">
        <v>84</v>
      </c>
      <c r="B41" s="14" t="s">
        <v>37</v>
      </c>
      <c r="C41" s="14" t="s">
        <v>37</v>
      </c>
      <c r="D41" s="15" t="s">
        <v>85</v>
      </c>
      <c r="E41" s="16">
        <v>500</v>
      </c>
      <c r="F41" s="16">
        <v>500</v>
      </c>
      <c r="G41" s="16">
        <v>0</v>
      </c>
      <c r="H41" s="16">
        <v>500</v>
      </c>
      <c r="I41" s="16">
        <v>1000</v>
      </c>
      <c r="J41" s="16">
        <f t="shared" si="5"/>
        <v>500</v>
      </c>
      <c r="K41" s="17">
        <f>(J41/H41)</f>
        <v>1</v>
      </c>
      <c r="L41" s="1"/>
    </row>
    <row r="42" spans="1:12" ht="15" customHeight="1" x14ac:dyDescent="0.25">
      <c r="A42" s="14" t="s">
        <v>37</v>
      </c>
      <c r="B42" s="14" t="s">
        <v>45</v>
      </c>
      <c r="C42" s="14" t="s">
        <v>37</v>
      </c>
      <c r="D42" s="15" t="s">
        <v>86</v>
      </c>
      <c r="E42" s="16">
        <v>500</v>
      </c>
      <c r="F42" s="16">
        <v>500</v>
      </c>
      <c r="G42" s="16">
        <v>0</v>
      </c>
      <c r="H42" s="16">
        <v>500</v>
      </c>
      <c r="I42" s="16">
        <v>1000</v>
      </c>
      <c r="J42" s="16">
        <f t="shared" si="5"/>
        <v>500</v>
      </c>
      <c r="K42" s="17">
        <f>(J42/H42)</f>
        <v>1</v>
      </c>
      <c r="L42" s="1"/>
    </row>
    <row r="43" spans="1:12" ht="15" customHeight="1" x14ac:dyDescent="0.25">
      <c r="A43" s="44" t="s">
        <v>87</v>
      </c>
      <c r="B43" s="44" t="s">
        <v>37</v>
      </c>
      <c r="C43" s="44" t="s">
        <v>37</v>
      </c>
      <c r="D43" s="45" t="s">
        <v>88</v>
      </c>
      <c r="E43" s="46">
        <v>500</v>
      </c>
      <c r="F43" s="46">
        <v>500</v>
      </c>
      <c r="G43" s="46">
        <v>0</v>
      </c>
      <c r="H43" s="46">
        <v>500</v>
      </c>
      <c r="I43" s="46">
        <v>1000</v>
      </c>
      <c r="J43" s="46">
        <f t="shared" si="5"/>
        <v>500</v>
      </c>
      <c r="K43" s="47">
        <f>(J43/H43)</f>
        <v>1</v>
      </c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30" t="s">
        <v>89</v>
      </c>
      <c r="B45" s="31"/>
      <c r="C45" s="31"/>
      <c r="D45" s="31"/>
      <c r="E45" s="18">
        <v>3547245</v>
      </c>
      <c r="F45" s="18">
        <v>3525679</v>
      </c>
      <c r="G45" s="18">
        <v>2073806</v>
      </c>
      <c r="H45" s="18">
        <v>3696230</v>
      </c>
      <c r="I45" s="18">
        <v>3665039</v>
      </c>
      <c r="J45" s="18">
        <v>-31191</v>
      </c>
      <c r="K45" s="19">
        <v>-8.4385982474034348E-3</v>
      </c>
      <c r="L45" s="1"/>
    </row>
    <row r="46" spans="1:12" ht="15" customHeight="1" x14ac:dyDescent="0.25">
      <c r="A46" s="32" t="s">
        <v>90</v>
      </c>
      <c r="B46" s="33"/>
      <c r="C46" s="33"/>
      <c r="D46" s="33"/>
      <c r="E46" s="33"/>
      <c r="F46" s="33"/>
      <c r="G46" s="33"/>
      <c r="H46" s="33"/>
      <c r="I46" s="33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19685039370078741" top="0.39370078740157483" bottom="0.19685039370078741" header="0" footer="0"/>
  <pageSetup scale="72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2024-09-27T01:44:48Z</dcterms:modified>
</cp:coreProperties>
</file>