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0E24C9B-F3A7-49A3-938C-0142A2D05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4" i="1"/>
  <c r="J43" i="1"/>
  <c r="J42" i="1"/>
  <c r="K42" i="1" s="1"/>
  <c r="J41" i="1"/>
  <c r="K41" i="1" s="1"/>
  <c r="J40" i="1"/>
  <c r="K40" i="1" s="1"/>
  <c r="J38" i="1"/>
  <c r="J35" i="1"/>
  <c r="K35" i="1" s="1"/>
  <c r="J34" i="1"/>
  <c r="K34" i="1" s="1"/>
  <c r="J33" i="1"/>
  <c r="K33" i="1" s="1"/>
  <c r="J32" i="1"/>
  <c r="K32" i="1" s="1"/>
  <c r="J31" i="1"/>
  <c r="K31" i="1" s="1"/>
  <c r="J28" i="1"/>
  <c r="K28" i="1" s="1"/>
  <c r="J27" i="1"/>
  <c r="K27" i="1" s="1"/>
  <c r="J26" i="1"/>
  <c r="K26" i="1" s="1"/>
  <c r="J24" i="1"/>
  <c r="J22" i="1"/>
  <c r="K22" i="1" s="1"/>
  <c r="J21" i="1"/>
  <c r="K21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<sst xmlns="http://schemas.openxmlformats.org/spreadsheetml/2006/main" count="200" uniqueCount="96">
  <si>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</si>
  <si>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</si>
  <si>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</si>
  <si>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</si>
  <si>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</si>
  <si>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</si>
  <si>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</si>
  <si>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</si>
  <si>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</si>
  <si>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</si>
  <si>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</si>
  <si>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</si>
  <si>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</si>
  <si>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</si>
  <si>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</si>
  <si>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</si>
  <si>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</si>
  <si>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</si>
  <si>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</si>
  <si>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</si>
  <si>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</si>
  <si>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</si>
  <si>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</si>
  <si>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</si>
  <si>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</si>
  <si>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</si>
  <si>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</si>
  <si>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</si>
  <si>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</si>
  <si>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</si>
  <si>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</si>
  <si>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</si>
  <si>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</si>
  <si>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</si>
  <si>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</si>
  <si>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</si>
  <si>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</si>
  <si>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</si>
  <si>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</si>
  <si>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</si>
  <si>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</si>
  <si>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024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</si>
  <si>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</si>
  <si>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025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</si>
  <si>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</si>
  <si>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</si>
  <si>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</si>
  <si>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</si>
  <si>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</si>
  <si>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</si>
  <si>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</si>
  <si>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</si>
  <si>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</si>
  <si>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</si>
  <si>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</si>
  <si>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</si>
  <si>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</si>
  <si>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</si>
  <si>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</si>
  <si>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</si>
  <si>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</si>
  <si>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</si>
  <si>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</si>
  <si>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</si>
  <si>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</si>
  <si>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</si>
  <si>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</si>
  <si>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</si>
  <si>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</si>
  <si>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</si>
  <si>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</si>
  <si>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</si>
  <si>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</si>
  <si>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</si>
  <si>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</si>
  <si>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</si>
  <si>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Estrategia Nacional del Litio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</si>
  <si>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</si>
  <si>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</si>
  <si>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Grupo Internacional de Estudios del Cobre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</si>
  <si>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</si>
  <si>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</si>
  <si>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</si>
  <si>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</si>
  <si>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</si>
  <si>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</si>
  <si>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</si>
  <si>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</si>
  <si>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</si>
  <si>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</si>
  <si>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</si>
  <si>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</si>
  <si>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</si>
  <si>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</si>
  <si>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</si>
  <si>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Desarrollo Sostenible de la Industria del Litio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</si>
</sst>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5" borderId="1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view="pageBreakPreview" topLeftCell="A8" zoomScale="80" zoomScaleNormal="100" zoomScaleSheetLayoutView="80" workbookViewId="0">
      <selection activeCell="E19" sqref="E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6.5703125" customWidth="1"/>
    <col min="5" max="9" width="13.28515625" customWidth="1"/>
    <col min="10" max="10" width="9.140625" customWidth="1"/>
    <col min="11" max="11" width="8.425781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8920179</v>
      </c>
      <c r="F12" s="12">
        <v>9375740</v>
      </c>
      <c r="G12" s="12">
        <v>5856419</v>
      </c>
      <c r="H12" s="12">
        <v>9294825</v>
      </c>
      <c r="I12" s="12">
        <v>9964956</v>
      </c>
      <c r="J12" s="12">
        <f>I12-H12</f>
        <v>670131</v>
      </c>
      <c r="K12" s="13">
        <f>(J12/H12)</f>
        <v>7.2097215385980906E-2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776041</v>
      </c>
      <c r="F13" s="16">
        <v>776041</v>
      </c>
      <c r="G13" s="16">
        <v>244804</v>
      </c>
      <c r="H13" s="16">
        <v>808634</v>
      </c>
      <c r="I13" s="16">
        <v>881434</v>
      </c>
      <c r="J13" s="16">
        <f>I13-H13</f>
        <v>72800</v>
      </c>
      <c r="K13" s="17">
        <f>(J13/H13)</f>
        <v>9.0028368829408609E-2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776041</v>
      </c>
      <c r="F14" s="16">
        <v>776041</v>
      </c>
      <c r="G14" s="16">
        <v>244804</v>
      </c>
      <c r="H14" s="16">
        <v>808634</v>
      </c>
      <c r="I14" s="16">
        <v>881434</v>
      </c>
      <c r="J14" s="16">
        <f>I14-H14</f>
        <v>72800</v>
      </c>
      <c r="K14" s="17">
        <f>(J14/H14)</f>
        <v>9.0028368829408609E-2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114509</v>
      </c>
      <c r="F15" s="16">
        <v>114509</v>
      </c>
      <c r="G15" s="16">
        <v>0</v>
      </c>
      <c r="H15" s="16">
        <v>119318</v>
      </c>
      <c r="I15" s="16">
        <v>104200</v>
      </c>
      <c r="J15" s="16">
        <f>I15-H15</f>
        <v>-15118</v>
      </c>
      <c r="K15" s="17">
        <f>(J15/H15)</f>
        <v>-0.1267034311671332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661522</v>
      </c>
      <c r="F16" s="16">
        <v>661522</v>
      </c>
      <c r="G16" s="16">
        <v>225000</v>
      </c>
      <c r="H16" s="16">
        <v>689306</v>
      </c>
      <c r="I16" s="16">
        <v>777224</v>
      </c>
      <c r="J16" s="16">
        <f>I16-H16</f>
        <v>87918</v>
      </c>
      <c r="K16" s="17">
        <f>(J16/H16)</f>
        <v>0.12754567637594913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10</v>
      </c>
      <c r="F17" s="16">
        <v>10</v>
      </c>
      <c r="G17" s="16">
        <v>19804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20</v>
      </c>
      <c r="F18" s="16">
        <v>92924</v>
      </c>
      <c r="G18" s="16">
        <v>53885</v>
      </c>
      <c r="H18" s="16">
        <v>20</v>
      </c>
      <c r="I18" s="16">
        <v>20</v>
      </c>
      <c r="J18" s="18"/>
      <c r="K18" s="17" t="s">
        <v>35</v>
      </c>
      <c r="L18" s="1"/>
    </row>
    <row r="19" spans="1:12" ht="15" customHeight="1" x14ac:dyDescent="0.25">
      <c r="A19" s="14" t="s">
        <v>35</v>
      </c>
      <c r="B19" s="14" t="s">
        <v>11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23572</v>
      </c>
      <c r="H19" s="16">
        <v>10</v>
      </c>
      <c r="I19" s="16">
        <v>10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50</v>
      </c>
      <c r="C20" s="14" t="s">
        <v>35</v>
      </c>
      <c r="D20" s="15" t="s">
        <v>51</v>
      </c>
      <c r="E20" s="16">
        <v>10</v>
      </c>
      <c r="F20" s="16">
        <v>92914</v>
      </c>
      <c r="G20" s="16">
        <v>30313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52</v>
      </c>
      <c r="B21" s="14" t="s">
        <v>35</v>
      </c>
      <c r="C21" s="14" t="s">
        <v>35</v>
      </c>
      <c r="D21" s="15" t="s">
        <v>53</v>
      </c>
      <c r="E21" s="16">
        <v>8144108</v>
      </c>
      <c r="F21" s="16">
        <v>8270612</v>
      </c>
      <c r="G21" s="16">
        <v>5400747</v>
      </c>
      <c r="H21" s="16">
        <v>8486161</v>
      </c>
      <c r="I21" s="16">
        <v>9083482</v>
      </c>
      <c r="J21" s="16">
        <f>I21-H21</f>
        <v>597321</v>
      </c>
      <c r="K21" s="17">
        <f>(J21/H21)</f>
        <v>7.0387658211999507E-2</v>
      </c>
      <c r="L21" s="1"/>
    </row>
    <row r="22" spans="1:12" ht="15" customHeight="1" x14ac:dyDescent="0.25">
      <c r="A22" s="14" t="s">
        <v>35</v>
      </c>
      <c r="B22" s="14" t="s">
        <v>11</v>
      </c>
      <c r="C22" s="14" t="s">
        <v>35</v>
      </c>
      <c r="D22" s="15" t="s">
        <v>54</v>
      </c>
      <c r="E22" s="16">
        <v>8144108</v>
      </c>
      <c r="F22" s="16">
        <v>8270612</v>
      </c>
      <c r="G22" s="16">
        <v>5400747</v>
      </c>
      <c r="H22" s="16">
        <v>8486161</v>
      </c>
      <c r="I22" s="16">
        <v>9083482</v>
      </c>
      <c r="J22" s="16">
        <f>I22-H22</f>
        <v>597321</v>
      </c>
      <c r="K22" s="17">
        <f>(J22/H22)</f>
        <v>7.0387658211999507E-2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0</v>
      </c>
      <c r="F23" s="16">
        <v>26170</v>
      </c>
      <c r="G23" s="16">
        <v>0</v>
      </c>
      <c r="H23" s="16">
        <v>0</v>
      </c>
      <c r="I23" s="16">
        <v>0</v>
      </c>
      <c r="J23" s="18"/>
      <c r="K23" s="17" t="s">
        <v>35</v>
      </c>
      <c r="L23" s="1"/>
    </row>
    <row r="24" spans="1:12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0</v>
      </c>
      <c r="F24" s="16">
        <v>0</v>
      </c>
      <c r="G24" s="16">
        <v>156983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59</v>
      </c>
      <c r="B25" s="14" t="s">
        <v>35</v>
      </c>
      <c r="C25" s="14" t="s">
        <v>35</v>
      </c>
      <c r="D25" s="15" t="s">
        <v>60</v>
      </c>
      <c r="E25" s="16">
        <v>10</v>
      </c>
      <c r="F25" s="16">
        <v>209993</v>
      </c>
      <c r="G25" s="16">
        <v>0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61</v>
      </c>
      <c r="E26" s="12">
        <v>8920179</v>
      </c>
      <c r="F26" s="12">
        <v>9375740</v>
      </c>
      <c r="G26" s="12">
        <v>5323956</v>
      </c>
      <c r="H26" s="12">
        <v>9294825</v>
      </c>
      <c r="I26" s="12">
        <v>9964956</v>
      </c>
      <c r="J26" s="12">
        <f>I26-H26</f>
        <v>670131</v>
      </c>
      <c r="K26" s="13">
        <f>(J26/H26)</f>
        <v>7.2097215385980906E-2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63</v>
      </c>
      <c r="E27" s="16">
        <v>5954664</v>
      </c>
      <c r="F27" s="16">
        <v>5917401</v>
      </c>
      <c r="G27" s="16">
        <v>3587283</v>
      </c>
      <c r="H27" s="16">
        <v>6204760</v>
      </c>
      <c r="I27" s="16">
        <v>6523028</v>
      </c>
      <c r="J27" s="16">
        <f>I27-H27</f>
        <v>318268</v>
      </c>
      <c r="K27" s="17">
        <f>(J27/H27)</f>
        <v>5.1294167703505048E-2</v>
      </c>
      <c r="L27" s="1"/>
    </row>
    <row r="28" spans="1:12" ht="15" customHeight="1" x14ac:dyDescent="0.25">
      <c r="A28" s="14" t="s">
        <v>64</v>
      </c>
      <c r="B28" s="14" t="s">
        <v>35</v>
      </c>
      <c r="C28" s="14" t="s">
        <v>35</v>
      </c>
      <c r="D28" s="15" t="s">
        <v>65</v>
      </c>
      <c r="E28" s="16">
        <v>2085709</v>
      </c>
      <c r="F28" s="16">
        <v>2011221</v>
      </c>
      <c r="G28" s="16">
        <v>912914</v>
      </c>
      <c r="H28" s="16">
        <v>2173309</v>
      </c>
      <c r="I28" s="16">
        <v>2254581</v>
      </c>
      <c r="J28" s="16">
        <f>I28-H28</f>
        <v>81272</v>
      </c>
      <c r="K28" s="17">
        <f>(J28/H28)</f>
        <v>3.7395510716607717E-2</v>
      </c>
      <c r="L28" s="1"/>
    </row>
    <row r="29" spans="1:12" ht="15" customHeight="1" x14ac:dyDescent="0.25">
      <c r="A29" s="14" t="s">
        <v>66</v>
      </c>
      <c r="B29" s="14" t="s">
        <v>35</v>
      </c>
      <c r="C29" s="14" t="s">
        <v>35</v>
      </c>
      <c r="D29" s="15" t="s">
        <v>67</v>
      </c>
      <c r="E29" s="16">
        <v>10</v>
      </c>
      <c r="F29" s="16">
        <v>136946</v>
      </c>
      <c r="G29" s="16">
        <v>136937</v>
      </c>
      <c r="H29" s="16">
        <v>10</v>
      </c>
      <c r="I29" s="16">
        <v>10</v>
      </c>
      <c r="J29" s="18"/>
      <c r="K29" s="17" t="s">
        <v>35</v>
      </c>
      <c r="L29" s="1"/>
    </row>
    <row r="30" spans="1:12" ht="15" customHeight="1" x14ac:dyDescent="0.25">
      <c r="A30" s="14" t="s">
        <v>35</v>
      </c>
      <c r="B30" s="14" t="s">
        <v>68</v>
      </c>
      <c r="C30" s="14" t="s">
        <v>35</v>
      </c>
      <c r="D30" s="15" t="s">
        <v>69</v>
      </c>
      <c r="E30" s="16">
        <v>10</v>
      </c>
      <c r="F30" s="16">
        <v>136946</v>
      </c>
      <c r="G30" s="16">
        <v>136937</v>
      </c>
      <c r="H30" s="16">
        <v>10</v>
      </c>
      <c r="I30" s="16">
        <v>10</v>
      </c>
      <c r="J30" s="18"/>
      <c r="K30" s="17" t="s">
        <v>35</v>
      </c>
      <c r="L30" s="1"/>
    </row>
    <row r="31" spans="1:12" ht="15" customHeight="1" x14ac:dyDescent="0.25">
      <c r="A31" s="14" t="s">
        <v>70</v>
      </c>
      <c r="B31" s="14" t="s">
        <v>35</v>
      </c>
      <c r="C31" s="14" t="s">
        <v>35</v>
      </c>
      <c r="D31" s="15" t="s">
        <v>38</v>
      </c>
      <c r="E31" s="16">
        <v>769947</v>
      </c>
      <c r="F31" s="16">
        <v>834898</v>
      </c>
      <c r="G31" s="16">
        <v>282447</v>
      </c>
      <c r="H31" s="16">
        <v>802285</v>
      </c>
      <c r="I31" s="16">
        <v>992460</v>
      </c>
      <c r="J31" s="16">
        <f>I31-H31</f>
        <v>190175</v>
      </c>
      <c r="K31" s="17">
        <f>(J31/H31)</f>
        <v>0.23704169964538785</v>
      </c>
      <c r="L31" s="1"/>
    </row>
    <row r="32" spans="1:12" ht="15" customHeight="1" x14ac:dyDescent="0.25">
      <c r="A32" s="54" t="s">
        <v>35</v>
      </c>
      <c r="B32" s="54" t="s">
        <v>39</v>
      </c>
      <c r="C32" s="54" t="s">
        <v>35</v>
      </c>
      <c r="D32" s="56" t="s">
        <v>71</v>
      </c>
      <c r="E32" s="57">
        <v>108425</v>
      </c>
      <c r="F32" s="57">
        <v>108425</v>
      </c>
      <c r="G32" s="57">
        <v>108425</v>
      </c>
      <c r="H32" s="57">
        <v>112979</v>
      </c>
      <c r="I32" s="57">
        <v>111036</v>
      </c>
      <c r="J32" s="57">
        <f>I32-H32</f>
        <v>-1943</v>
      </c>
      <c r="K32" s="58">
        <f>(J32/H32)</f>
        <v>-1.719788633285832E-2</v>
      </c>
      <c r="L32" s="1"/>
    </row>
    <row r="33" spans="1:12" ht="15" customHeight="1" x14ac:dyDescent="0.25">
      <c r="A33" s="22" t="s">
        <v>35</v>
      </c>
      <c r="B33" s="22" t="s">
        <v>35</v>
      </c>
      <c r="C33" s="55" t="s">
        <v>72</v>
      </c>
      <c r="D33" s="59" t="s">
        <v>73</v>
      </c>
      <c r="E33" s="24">
        <v>108425</v>
      </c>
      <c r="F33" s="24">
        <v>108425</v>
      </c>
      <c r="G33" s="24">
        <v>108425</v>
      </c>
      <c r="H33" s="24">
        <v>112979</v>
      </c>
      <c r="I33" s="24">
        <v>111036</v>
      </c>
      <c r="J33" s="24">
        <f>I33-H33</f>
        <v>-1943</v>
      </c>
      <c r="K33" s="25">
        <f>(J33/H33)</f>
        <v>-1.719788633285832E-2</v>
      </c>
      <c r="L33" s="1"/>
    </row>
    <row r="34" spans="1:12" ht="15" customHeight="1" x14ac:dyDescent="0.25">
      <c r="A34" s="26" t="s">
        <v>35</v>
      </c>
      <c r="B34" s="26" t="s">
        <v>68</v>
      </c>
      <c r="C34" s="26" t="s">
        <v>35</v>
      </c>
      <c r="D34" s="27" t="s">
        <v>74</v>
      </c>
      <c r="E34" s="28">
        <v>661522</v>
      </c>
      <c r="F34" s="28">
        <v>661522</v>
      </c>
      <c r="G34" s="28">
        <v>112422</v>
      </c>
      <c r="H34" s="28">
        <v>689306</v>
      </c>
      <c r="I34" s="28">
        <v>777224</v>
      </c>
      <c r="J34" s="28">
        <f>I34-H34</f>
        <v>87918</v>
      </c>
      <c r="K34" s="29">
        <f>(J34/H34)</f>
        <v>0.12754567637594913</v>
      </c>
      <c r="L34" s="1"/>
    </row>
    <row r="35" spans="1:12" ht="15" customHeight="1" x14ac:dyDescent="0.25">
      <c r="A35" s="22" t="s">
        <v>35</v>
      </c>
      <c r="B35" s="22" t="s">
        <v>35</v>
      </c>
      <c r="C35" s="22" t="s">
        <v>75</v>
      </c>
      <c r="D35" s="23" t="s">
        <v>76</v>
      </c>
      <c r="E35" s="24">
        <v>661522</v>
      </c>
      <c r="F35" s="24">
        <v>661522</v>
      </c>
      <c r="G35" s="24">
        <v>112422</v>
      </c>
      <c r="H35" s="24">
        <v>689306</v>
      </c>
      <c r="I35" s="24">
        <v>777224</v>
      </c>
      <c r="J35" s="24">
        <f>I35-H35</f>
        <v>87918</v>
      </c>
      <c r="K35" s="25">
        <f>(J35/H35)</f>
        <v>0.12754567637594913</v>
      </c>
      <c r="L35" s="1"/>
    </row>
    <row r="36" spans="1:12" ht="15" customHeight="1" x14ac:dyDescent="0.25">
      <c r="A36" s="14" t="s">
        <v>35</v>
      </c>
      <c r="B36" s="14" t="s">
        <v>77</v>
      </c>
      <c r="C36" s="14" t="s">
        <v>35</v>
      </c>
      <c r="D36" s="15" t="s">
        <v>78</v>
      </c>
      <c r="E36" s="16">
        <v>0</v>
      </c>
      <c r="F36" s="16">
        <v>64951</v>
      </c>
      <c r="G36" s="16">
        <v>61600</v>
      </c>
      <c r="H36" s="16">
        <v>0</v>
      </c>
      <c r="I36" s="16">
        <v>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72</v>
      </c>
      <c r="D37" s="15" t="s">
        <v>79</v>
      </c>
      <c r="E37" s="16">
        <v>0</v>
      </c>
      <c r="F37" s="16">
        <v>64951</v>
      </c>
      <c r="G37" s="16">
        <v>61600</v>
      </c>
      <c r="H37" s="16">
        <v>0</v>
      </c>
      <c r="I37" s="16">
        <v>0</v>
      </c>
      <c r="J37" s="18"/>
      <c r="K37" s="17" t="s">
        <v>35</v>
      </c>
      <c r="L37" s="1"/>
    </row>
    <row r="38" spans="1:12" ht="15" customHeight="1" x14ac:dyDescent="0.25">
      <c r="A38" s="14" t="s">
        <v>35</v>
      </c>
      <c r="B38" s="14" t="s">
        <v>52</v>
      </c>
      <c r="C38" s="14" t="s">
        <v>35</v>
      </c>
      <c r="D38" s="15" t="s">
        <v>80</v>
      </c>
      <c r="E38" s="16">
        <v>0</v>
      </c>
      <c r="F38" s="16">
        <v>0</v>
      </c>
      <c r="G38" s="16">
        <v>0</v>
      </c>
      <c r="H38" s="16">
        <v>0</v>
      </c>
      <c r="I38" s="16">
        <v>104200</v>
      </c>
      <c r="J38" s="16">
        <f t="shared" ref="J38:J45" si="0">I38-H38</f>
        <v>104200</v>
      </c>
      <c r="K38" s="17" t="s">
        <v>35</v>
      </c>
      <c r="L38" s="1"/>
    </row>
    <row r="39" spans="1:12" ht="15" customHeight="1" x14ac:dyDescent="0.25">
      <c r="A39" s="14"/>
      <c r="B39" s="14"/>
      <c r="C39" s="14" t="s">
        <v>72</v>
      </c>
      <c r="D39" s="15" t="s">
        <v>95</v>
      </c>
      <c r="E39" s="16">
        <v>0</v>
      </c>
      <c r="F39" s="16">
        <v>0</v>
      </c>
      <c r="G39" s="16">
        <v>0</v>
      </c>
      <c r="H39" s="16">
        <v>0</v>
      </c>
      <c r="I39" s="16">
        <v>104200</v>
      </c>
      <c r="J39" s="16">
        <v>104200</v>
      </c>
      <c r="K39" s="17"/>
      <c r="L39" s="1"/>
    </row>
    <row r="40" spans="1:12" ht="15" customHeight="1" x14ac:dyDescent="0.25">
      <c r="A40" s="14" t="s">
        <v>81</v>
      </c>
      <c r="B40" s="14" t="s">
        <v>35</v>
      </c>
      <c r="C40" s="14" t="s">
        <v>35</v>
      </c>
      <c r="D40" s="15" t="s">
        <v>82</v>
      </c>
      <c r="E40" s="16">
        <v>20</v>
      </c>
      <c r="F40" s="16">
        <v>88877</v>
      </c>
      <c r="G40" s="16">
        <v>88857</v>
      </c>
      <c r="H40" s="16">
        <v>20</v>
      </c>
      <c r="I40" s="16">
        <v>10</v>
      </c>
      <c r="J40" s="16">
        <f t="shared" si="0"/>
        <v>-10</v>
      </c>
      <c r="K40" s="17">
        <f>(J40/H40)</f>
        <v>-0.5</v>
      </c>
      <c r="L40" s="1"/>
    </row>
    <row r="41" spans="1:12" ht="15" customHeight="1" x14ac:dyDescent="0.25">
      <c r="A41" s="14" t="s">
        <v>35</v>
      </c>
      <c r="B41" s="14" t="s">
        <v>50</v>
      </c>
      <c r="C41" s="14" t="s">
        <v>35</v>
      </c>
      <c r="D41" s="15" t="s">
        <v>83</v>
      </c>
      <c r="E41" s="16">
        <v>20</v>
      </c>
      <c r="F41" s="16">
        <v>88877</v>
      </c>
      <c r="G41" s="16">
        <v>88857</v>
      </c>
      <c r="H41" s="16">
        <v>20</v>
      </c>
      <c r="I41" s="16">
        <v>10</v>
      </c>
      <c r="J41" s="16">
        <f t="shared" si="0"/>
        <v>-10</v>
      </c>
      <c r="K41" s="17">
        <f>(J41/H41)</f>
        <v>-0.5</v>
      </c>
      <c r="L41" s="1"/>
    </row>
    <row r="42" spans="1:12" ht="15" customHeight="1" x14ac:dyDescent="0.25">
      <c r="A42" s="14" t="s">
        <v>84</v>
      </c>
      <c r="B42" s="14" t="s">
        <v>35</v>
      </c>
      <c r="C42" s="14" t="s">
        <v>35</v>
      </c>
      <c r="D42" s="15" t="s">
        <v>85</v>
      </c>
      <c r="E42" s="16">
        <v>109819</v>
      </c>
      <c r="F42" s="16">
        <v>174893</v>
      </c>
      <c r="G42" s="16">
        <v>110918</v>
      </c>
      <c r="H42" s="16">
        <v>114431</v>
      </c>
      <c r="I42" s="16">
        <v>194857</v>
      </c>
      <c r="J42" s="16">
        <f t="shared" si="0"/>
        <v>80426</v>
      </c>
      <c r="K42" s="17">
        <f>(J42/H42)</f>
        <v>0.70283402224921565</v>
      </c>
      <c r="L42" s="1"/>
    </row>
    <row r="43" spans="1:12" ht="15" customHeight="1" x14ac:dyDescent="0.25">
      <c r="A43" s="14" t="s">
        <v>35</v>
      </c>
      <c r="B43" s="14" t="s">
        <v>86</v>
      </c>
      <c r="C43" s="14" t="s">
        <v>35</v>
      </c>
      <c r="D43" s="15" t="s">
        <v>87</v>
      </c>
      <c r="E43" s="16">
        <v>0</v>
      </c>
      <c r="F43" s="16">
        <v>12184</v>
      </c>
      <c r="G43" s="16">
        <v>10944</v>
      </c>
      <c r="H43" s="16">
        <v>0</v>
      </c>
      <c r="I43" s="16">
        <v>6712</v>
      </c>
      <c r="J43" s="16">
        <f t="shared" si="0"/>
        <v>6712</v>
      </c>
      <c r="K43" s="17" t="s">
        <v>35</v>
      </c>
      <c r="L43" s="1"/>
    </row>
    <row r="44" spans="1:12" ht="15" customHeight="1" x14ac:dyDescent="0.25">
      <c r="A44" s="14" t="s">
        <v>35</v>
      </c>
      <c r="B44" s="14" t="s">
        <v>37</v>
      </c>
      <c r="C44" s="14" t="s">
        <v>35</v>
      </c>
      <c r="D44" s="15" t="s">
        <v>88</v>
      </c>
      <c r="E44" s="16">
        <v>0</v>
      </c>
      <c r="F44" s="16">
        <v>5421</v>
      </c>
      <c r="G44" s="16">
        <v>5197</v>
      </c>
      <c r="H44" s="16">
        <v>0</v>
      </c>
      <c r="I44" s="16">
        <v>3614</v>
      </c>
      <c r="J44" s="16">
        <f t="shared" si="0"/>
        <v>3614</v>
      </c>
      <c r="K44" s="17" t="s">
        <v>35</v>
      </c>
      <c r="L44" s="1"/>
    </row>
    <row r="45" spans="1:12" ht="15" customHeight="1" x14ac:dyDescent="0.25">
      <c r="A45" s="14" t="s">
        <v>35</v>
      </c>
      <c r="B45" s="14" t="s">
        <v>77</v>
      </c>
      <c r="C45" s="14" t="s">
        <v>35</v>
      </c>
      <c r="D45" s="15" t="s">
        <v>89</v>
      </c>
      <c r="E45" s="16">
        <v>109819</v>
      </c>
      <c r="F45" s="16">
        <v>157288</v>
      </c>
      <c r="G45" s="16">
        <v>94777</v>
      </c>
      <c r="H45" s="16">
        <v>114431</v>
      </c>
      <c r="I45" s="16">
        <v>184531</v>
      </c>
      <c r="J45" s="16">
        <f t="shared" si="0"/>
        <v>70100</v>
      </c>
      <c r="K45" s="17">
        <f>(J45/H45)</f>
        <v>0.61259623703367094</v>
      </c>
      <c r="L45" s="1"/>
    </row>
    <row r="46" spans="1:12" ht="15" customHeight="1" x14ac:dyDescent="0.25">
      <c r="A46" s="14" t="s">
        <v>90</v>
      </c>
      <c r="B46" s="14" t="s">
        <v>35</v>
      </c>
      <c r="C46" s="14" t="s">
        <v>35</v>
      </c>
      <c r="D46" s="15" t="s">
        <v>91</v>
      </c>
      <c r="E46" s="16">
        <v>10</v>
      </c>
      <c r="F46" s="16">
        <v>211504</v>
      </c>
      <c r="G46" s="16">
        <v>204600</v>
      </c>
      <c r="H46" s="16">
        <v>10</v>
      </c>
      <c r="I46" s="16">
        <v>10</v>
      </c>
      <c r="J46" s="18"/>
      <c r="K46" s="17" t="s">
        <v>35</v>
      </c>
      <c r="L46" s="1"/>
    </row>
    <row r="47" spans="1:12" ht="15" customHeight="1" x14ac:dyDescent="0.25">
      <c r="A47" s="14" t="s">
        <v>35</v>
      </c>
      <c r="B47" s="14" t="s">
        <v>77</v>
      </c>
      <c r="C47" s="14" t="s">
        <v>35</v>
      </c>
      <c r="D47" s="15" t="s">
        <v>92</v>
      </c>
      <c r="E47" s="16">
        <v>10</v>
      </c>
      <c r="F47" s="16">
        <v>211504</v>
      </c>
      <c r="G47" s="16">
        <v>204600</v>
      </c>
      <c r="H47" s="16">
        <v>10</v>
      </c>
      <c r="I47" s="16">
        <v>10</v>
      </c>
      <c r="J47" s="18"/>
      <c r="K47" s="17" t="s">
        <v>35</v>
      </c>
      <c r="L47" s="1"/>
    </row>
    <row r="48" spans="1:12" ht="1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32" t="s">
        <v>93</v>
      </c>
      <c r="B51" s="33"/>
      <c r="C51" s="33"/>
      <c r="D51" s="33"/>
      <c r="E51" s="20">
        <v>8920149</v>
      </c>
      <c r="F51" s="20">
        <v>9075359</v>
      </c>
      <c r="G51" s="20">
        <v>5030499</v>
      </c>
      <c r="H51" s="20">
        <v>9294795</v>
      </c>
      <c r="I51" s="20">
        <v>9964936</v>
      </c>
      <c r="J51" s="20">
        <v>670141</v>
      </c>
      <c r="K51" s="21">
        <v>7.2098523958839325E-2</v>
      </c>
      <c r="L51" s="1"/>
    </row>
    <row r="52" spans="1:12" ht="15" customHeight="1" x14ac:dyDescent="0.25">
      <c r="A52" s="34" t="s">
        <v>94</v>
      </c>
      <c r="B52" s="35"/>
      <c r="C52" s="35"/>
      <c r="D52" s="35"/>
      <c r="E52" s="35"/>
      <c r="F52" s="35"/>
      <c r="G52" s="35"/>
      <c r="H52" s="35"/>
      <c r="I52" s="35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" top="0" bottom="0" header="0" footer="0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2024-09-26T20:28:07Z</dcterms:modified>
</cp:coreProperties>
</file>