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4\Formulación 2025\Carpeta Congreso\1610 SRA\"/>
    </mc:Choice>
  </mc:AlternateContent>
  <xr:revisionPtr revIDLastSave="0" documentId="13_ncr:1_{7F46FDE6-85FA-43F8-A5B5-23E7AE2C3C83}" xr6:coauthVersionLast="47" xr6:coauthVersionMax="47" xr10:uidLastSave="{00000000-0000-0000-0000-000000000000}"/>
  <bookViews>
    <workbookView xWindow="-120" yWindow="-120" windowWidth="29040" windowHeight="15720" xr2:uid="{16CADEA4-63C9-45A2-A410-B8DAEBCBAE5C}"/>
  </bookViews>
  <sheets>
    <sheet name="cuadro Comparativo analitico 9" sheetId="1" r:id="rId1"/>
  </sheets>
  <definedNames>
    <definedName name="_xlnm.Print_Area" localSheetId="0">'cuadro Comparativo analitico 9'!$A$1:$K$72</definedName>
    <definedName name="JR_PAGE_ANCHOR_8_1">'cuadro Comparativo analitico 9'!$A$1</definedName>
    <definedName name="_xlnm.Print_Titles" localSheetId="0">'cuadro Comparativo analitico 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1" l="1"/>
  <c r="K67" i="1" s="1"/>
  <c r="K66" i="1"/>
  <c r="J66" i="1"/>
  <c r="J65" i="1"/>
  <c r="K65" i="1" s="1"/>
  <c r="J32" i="1"/>
  <c r="K32" i="1" s="1"/>
  <c r="J31" i="1"/>
  <c r="K31" i="1" s="1"/>
  <c r="K30" i="1"/>
  <c r="J30" i="1"/>
  <c r="J29" i="1"/>
  <c r="K29" i="1" s="1"/>
  <c r="J28" i="1"/>
  <c r="K28" i="1" s="1"/>
  <c r="J27" i="1"/>
  <c r="K27" i="1" s="1"/>
  <c r="J25" i="1"/>
  <c r="K25" i="1" s="1"/>
  <c r="K22" i="1"/>
  <c r="J22" i="1"/>
  <c r="J19" i="1"/>
  <c r="K19" i="1" s="1"/>
  <c r="J18" i="1"/>
  <c r="K18" i="1" s="1"/>
  <c r="J17" i="1"/>
  <c r="K17" i="1" s="1"/>
  <c r="J16" i="1"/>
  <c r="K16" i="1" s="1"/>
  <c r="J15" i="1"/>
  <c r="K15" i="1" s="1"/>
  <c r="K12" i="1"/>
  <c r="J12" i="1"/>
</calcChain>
</file>

<file path=xl/sharedStrings.xml><?xml version="1.0" encoding="utf-8"?>
<sst xmlns="http://schemas.openxmlformats.org/spreadsheetml/2006/main" count="310" uniqueCount="143">
  <si>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</si>
  <si>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</si>
  <si>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</si>
  <si>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</si>
  <si>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</si>
  <si>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SALUD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</si>
  <si>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</si>
  <si>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</si>
  <si>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</si>
  <si>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REDES ASISTENCIALES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</si>
  <si>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</si>
  <si>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</si>
  <si>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</si>
  <si>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INVERSIÓN SECTORIAL DE SALUD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</si>
  <si>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</si>
  <si>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</si>
  <si>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</si>
  <si>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</si>
  <si>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</si>
  <si>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</si>
  <si>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</si>
  <si>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</si>
  <si>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</si>
  <si>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</si>
  <si>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</si>
  <si>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</si>
  <si>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</si>
  <si>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</si>
  <si>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</si>
  <si>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</si>
  <si>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</si>
  <si>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</si>
  <si>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</si>
  <si>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</si>
  <si>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</si>
  <si>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</si>
  <si>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</si>
  <si>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</si>
  <si>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</si>
  <si>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</si>
  <si>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</si>
  <si>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</si>
  <si>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</si>
  <si>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</si>
  <si>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</si>
  <si>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</si>
  <si>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</si>
  <si>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</si>
  <si>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</si>
  <si>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</si>
  <si>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</si>
  <si>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</si>
  <si>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</si>
  <si>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</si>
  <si>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</si>
  <si>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</si>
  <si>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</si>
  <si>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</si>
  <si>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</si>
  <si>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</si>
  <si>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</si>
  <si>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</si>
  <si>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</si>
  <si>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</si>
  <si>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</si>
  <si>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</si>
  <si>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</si>
  <si>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</si>
  <si>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</si>
  <si>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</si>
  <si>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</si>
  <si>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Anticipo Contratista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</si>
  <si>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</si>
  <si>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</si>
  <si>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</si>
  <si>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Servicio de Salud Arica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</si>
  <si>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</si>
  <si>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Servicio de Salud Iquique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</si>
  <si>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</si>
  <si>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Servicio de Salud Antofagasta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</si>
  <si>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</si>
  <si>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Servicio de Salud Atacama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</si>
  <si>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</si>
  <si>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Servicio de Salud Coquimbo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</si>
  <si>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</si>
  <si>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Servicio de Salud Valparaíso - San Antonio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</si>
  <si>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</si>
  <si>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Servicio de Salud Viña del Mar - Quillota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</si>
  <si>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</si>
  <si>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Servicio de Salud Aconcagua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</si>
  <si>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</si>
  <si>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Servicio de Salud Libertador General Bernardo O'Higgins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</si>
  <si>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</si>
  <si>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Servicio de Salud Maule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</si>
  <si>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</si>
  <si>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Servicio de Salud Ñuble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</si>
  <si>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</si>
  <si>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Servicio de Salud Concepción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</si>
  <si>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</si>
  <si>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Servicio de Salud Talcahuano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</si>
  <si>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</si>
  <si>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Servicio de Salud Bío - Bío</t>
    </r>
  </si>
  <si>
    <r>
      <rPr>
        <sz val="10"/>
        <rFont val="Times New Roman"/>
        <family val="1"/>
      </rPr>
      <t>015</t>
    </r>
  </si>
  <si>
    <r>
      <rPr>
        <sz val="10"/>
        <rFont val="Times New Roman"/>
        <family val="1"/>
      </rPr>
      <t>Servicio de Salud Arauco</t>
    </r>
  </si>
  <si>
    <r>
      <rPr>
        <sz val="10"/>
        <rFont val="Times New Roman"/>
        <family val="1"/>
      </rPr>
      <t>016</t>
    </r>
  </si>
  <si>
    <r>
      <rPr>
        <sz val="10"/>
        <rFont val="Times New Roman"/>
        <family val="1"/>
      </rPr>
      <t>Servicio de Salud Araucanía Norte</t>
    </r>
  </si>
  <si>
    <r>
      <rPr>
        <sz val="10"/>
        <rFont val="Times New Roman"/>
        <family val="1"/>
      </rPr>
      <t>017</t>
    </r>
  </si>
  <si>
    <r>
      <rPr>
        <sz val="10"/>
        <rFont val="Times New Roman"/>
        <family val="1"/>
      </rPr>
      <t>Servicio de Salud Araucanía Sur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</si>
  <si>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</si>
  <si>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Servicio de Salud Valdivia</t>
    </r>
  </si>
  <si>
    <r>
      <rPr>
        <sz val="10"/>
        <rFont val="Times New Roman"/>
        <family val="1"/>
      </rPr>
      <t>019</t>
    </r>
  </si>
  <si>
    <r>
      <rPr>
        <sz val="10"/>
        <rFont val="Times New Roman"/>
        <family val="1"/>
      </rPr>
      <t>Servicio de Salud Osorno</t>
    </r>
  </si>
  <si>
    <r>
      <rPr>
        <sz val="10"/>
        <rFont val="Times New Roman"/>
        <family val="1"/>
      </rPr>
      <t>020</t>
    </r>
  </si>
  <si>
    <r>
      <rPr>
        <sz val="10"/>
        <rFont val="Times New Roman"/>
        <family val="1"/>
      </rPr>
      <t>Servicio de Salud del Reloncaví</t>
    </r>
  </si>
  <si>
    <r>
      <rPr>
        <sz val="10"/>
        <rFont val="Times New Roman"/>
        <family val="1"/>
      </rPr>
      <t>021</t>
    </r>
  </si>
  <si>
    <r>
      <rPr>
        <sz val="10"/>
        <rFont val="Times New Roman"/>
        <family val="1"/>
      </rPr>
      <t>Servicio de Salud Aysén del General Carlos Ibáñez del Campo</t>
    </r>
  </si>
  <si>
    <r>
      <rPr>
        <sz val="10"/>
        <rFont val="Times New Roman"/>
        <family val="1"/>
      </rPr>
      <t>022</t>
    </r>
  </si>
  <si>
    <r>
      <rPr>
        <sz val="10"/>
        <rFont val="Times New Roman"/>
        <family val="1"/>
      </rPr>
      <t>Servicio de Salud Magallanes</t>
    </r>
  </si>
  <si>
    <r>
      <rPr>
        <sz val="10"/>
        <rFont val="Times New Roman"/>
        <family val="1"/>
      </rPr>
      <t>023</t>
    </r>
  </si>
  <si>
    <r>
      <rPr>
        <sz val="10"/>
        <rFont val="Times New Roman"/>
        <family val="1"/>
      </rPr>
      <t>Servicio de Salud Metropolitano Oriente</t>
    </r>
  </si>
  <si>
    <r>
      <rPr>
        <sz val="10"/>
        <rFont val="Times New Roman"/>
        <family val="1"/>
      </rPr>
      <t>024</t>
    </r>
  </si>
  <si>
    <r>
      <rPr>
        <sz val="10"/>
        <rFont val="Times New Roman"/>
        <family val="1"/>
      </rPr>
      <t>Servicio de Salud Metropolitano Central</t>
    </r>
  </si>
  <si>
    <r>
      <rPr>
        <sz val="10"/>
        <rFont val="Times New Roman"/>
        <family val="1"/>
      </rPr>
      <t>025</t>
    </r>
  </si>
  <si>
    <r>
      <rPr>
        <sz val="10"/>
        <rFont val="Times New Roman"/>
        <family val="1"/>
      </rPr>
      <t>Servicio de Salud Metropolitano Sur</t>
    </r>
  </si>
  <si>
    <r>
      <rPr>
        <sz val="10"/>
        <rFont val="Times New Roman"/>
        <family val="1"/>
      </rPr>
      <t>026</t>
    </r>
  </si>
  <si>
    <r>
      <rPr>
        <sz val="10"/>
        <rFont val="Times New Roman"/>
        <family val="1"/>
      </rPr>
      <t>Servicio de Salud Metropolitano Norte</t>
    </r>
  </si>
  <si>
    <r>
      <rPr>
        <sz val="10"/>
        <rFont val="Times New Roman"/>
        <family val="1"/>
      </rPr>
      <t>027</t>
    </r>
  </si>
  <si>
    <r>
      <rPr>
        <sz val="10"/>
        <rFont val="Times New Roman"/>
        <family val="1"/>
      </rPr>
      <t>Servicio de Salud Metropolitano Occidente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</si>
  <si>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</si>
  <si>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Servicio de Salud Metropolitano Sur - Oriente</t>
    </r>
  </si>
  <si>
    <r>
      <rPr>
        <sz val="10"/>
        <rFont val="Times New Roman"/>
        <family val="1"/>
      </rPr>
      <t>041</t>
    </r>
  </si>
  <si>
    <r>
      <rPr>
        <sz val="10"/>
        <rFont val="Times New Roman"/>
        <family val="1"/>
      </rPr>
      <t>Centro de Referencia de Salud de Peñalolén Cordillera Oriente</t>
    </r>
  </si>
  <si>
    <r>
      <rPr>
        <sz val="10"/>
        <rFont val="Times New Roman"/>
        <family val="1"/>
      </rPr>
      <t>042</t>
    </r>
  </si>
  <si>
    <r>
      <rPr>
        <sz val="10"/>
        <rFont val="Times New Roman"/>
        <family val="1"/>
      </rPr>
      <t>Servicio de Salud Chiloé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</si>
  <si>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</si>
  <si>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</si>
  <si>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Amortización Deuda Externa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</si>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</sst>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3" fillId="3" borderId="7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164" fontId="3" fillId="3" borderId="7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vertical="center" wrapText="1"/>
      <protection locked="0"/>
    </xf>
    <xf numFmtId="164" fontId="5" fillId="2" borderId="12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center" wrapText="1"/>
    </xf>
    <xf numFmtId="0" fontId="0" fillId="2" borderId="13" xfId="0" applyFill="1" applyBorder="1" applyAlignment="1" applyProtection="1">
      <alignment vertical="center" wrapText="1"/>
      <protection locked="0"/>
    </xf>
    <xf numFmtId="164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alignment vertical="center" wrapText="1"/>
      <protection locked="0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left" vertical="top" wrapText="1"/>
    </xf>
    <xf numFmtId="3" fontId="5" fillId="2" borderId="16" xfId="0" applyNumberFormat="1" applyFont="1" applyFill="1" applyBorder="1" applyAlignment="1">
      <alignment horizontal="right" vertical="center" wrapText="1"/>
    </xf>
    <xf numFmtId="3" fontId="5" fillId="2" borderId="15" xfId="0" applyNumberFormat="1" applyFont="1" applyFill="1" applyBorder="1" applyAlignment="1">
      <alignment horizontal="right" vertical="center" wrapText="1"/>
    </xf>
    <xf numFmtId="0" fontId="0" fillId="2" borderId="15" xfId="0" applyFill="1" applyBorder="1" applyAlignment="1" applyProtection="1">
      <alignment vertical="center" wrapText="1"/>
      <protection locked="0"/>
    </xf>
    <xf numFmtId="164" fontId="5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F6A8-B865-4418-9D34-3D776B237FA3}">
  <sheetPr>
    <outlinePr summaryBelow="0"/>
    <pageSetUpPr fitToPage="1"/>
  </sheetPr>
  <dimension ref="A1:L72"/>
  <sheetViews>
    <sheetView tabSelected="1" view="pageBreakPreview" topLeftCell="A22" zoomScale="90" zoomScaleNormal="100" zoomScaleSheetLayoutView="90" workbookViewId="0">
      <selection activeCell="I48" sqref="I4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1"/>
      <c r="K1" s="1"/>
      <c r="L1" s="1"/>
    </row>
    <row r="2" spans="1:12" ht="17.100000000000001" customHeight="1" x14ac:dyDescent="0.25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1"/>
      <c r="K2" s="1"/>
      <c r="L2" s="1"/>
    </row>
    <row r="3" spans="1:12" ht="15" customHeight="1" x14ac:dyDescent="0.25">
      <c r="A3" s="43" t="s">
        <v>2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5" t="s">
        <v>4</v>
      </c>
      <c r="B5" s="46"/>
      <c r="C5" s="47" t="s">
        <v>5</v>
      </c>
      <c r="D5" s="48"/>
      <c r="E5" s="48"/>
      <c r="F5" s="4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1" t="s">
        <v>12</v>
      </c>
      <c r="B7" s="32"/>
      <c r="C7" s="33" t="s">
        <v>13</v>
      </c>
      <c r="D7" s="34"/>
      <c r="E7" s="34"/>
      <c r="F7" s="34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thickBot="1" x14ac:dyDescent="0.3">
      <c r="A9" s="35" t="s">
        <v>17</v>
      </c>
      <c r="B9" s="35" t="s">
        <v>18</v>
      </c>
      <c r="C9" s="35" t="s">
        <v>19</v>
      </c>
      <c r="D9" s="35" t="s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27</v>
      </c>
      <c r="L9" s="1"/>
    </row>
    <row r="10" spans="1:12" ht="80.099999999999994" customHeight="1" thickBot="1" x14ac:dyDescent="0.3">
      <c r="A10" s="36"/>
      <c r="B10" s="36"/>
      <c r="C10" s="36"/>
      <c r="D10" s="36"/>
      <c r="E10" s="5" t="s">
        <v>28</v>
      </c>
      <c r="F10" s="5" t="s">
        <v>29</v>
      </c>
      <c r="G10" s="5" t="s">
        <v>30</v>
      </c>
      <c r="H10" s="5" t="s">
        <v>31</v>
      </c>
      <c r="I10" s="5" t="s">
        <v>32</v>
      </c>
      <c r="J10" s="25" t="s">
        <v>33</v>
      </c>
      <c r="K10" s="25" t="s">
        <v>34</v>
      </c>
      <c r="L10" s="1"/>
    </row>
    <row r="11" spans="1:12" ht="30" customHeight="1" thickBot="1" x14ac:dyDescent="0.3">
      <c r="A11" s="36"/>
      <c r="B11" s="36"/>
      <c r="C11" s="36"/>
      <c r="D11" s="36"/>
      <c r="E11" s="6" t="s">
        <v>35</v>
      </c>
      <c r="F11" s="6" t="s">
        <v>35</v>
      </c>
      <c r="G11" s="6" t="s">
        <v>35</v>
      </c>
      <c r="H11" s="6" t="s">
        <v>36</v>
      </c>
      <c r="I11" s="6" t="s">
        <v>36</v>
      </c>
      <c r="J11" s="26"/>
      <c r="K11" s="26"/>
      <c r="L11" s="1"/>
    </row>
    <row r="12" spans="1:12" ht="15" customHeight="1" thickBot="1" x14ac:dyDescent="0.3">
      <c r="A12" s="7" t="s">
        <v>37</v>
      </c>
      <c r="B12" s="7" t="s">
        <v>37</v>
      </c>
      <c r="C12" s="7" t="s">
        <v>37</v>
      </c>
      <c r="D12" s="8" t="s">
        <v>38</v>
      </c>
      <c r="E12" s="12">
        <v>723945371</v>
      </c>
      <c r="F12" s="12">
        <v>903728397</v>
      </c>
      <c r="G12" s="12">
        <v>451382875</v>
      </c>
      <c r="H12" s="12">
        <v>754351078</v>
      </c>
      <c r="I12" s="12">
        <v>693176950</v>
      </c>
      <c r="J12" s="12">
        <f>I12-H12</f>
        <v>-61174128</v>
      </c>
      <c r="K12" s="16">
        <f>(J12/H12)</f>
        <v>-8.1095036229271486E-2</v>
      </c>
      <c r="L12" s="1"/>
    </row>
    <row r="13" spans="1:12" ht="15" customHeight="1" x14ac:dyDescent="0.25">
      <c r="A13" s="9" t="s">
        <v>39</v>
      </c>
      <c r="B13" s="9" t="s">
        <v>37</v>
      </c>
      <c r="C13" s="9" t="s">
        <v>37</v>
      </c>
      <c r="D13" s="10" t="s">
        <v>40</v>
      </c>
      <c r="E13" s="13">
        <v>0</v>
      </c>
      <c r="F13" s="13">
        <v>10</v>
      </c>
      <c r="G13" s="13">
        <v>0</v>
      </c>
      <c r="H13" s="13">
        <v>0</v>
      </c>
      <c r="I13" s="13">
        <v>0</v>
      </c>
      <c r="J13" s="14"/>
      <c r="K13" s="17" t="s">
        <v>37</v>
      </c>
      <c r="L13" s="1"/>
    </row>
    <row r="14" spans="1:12" ht="15" customHeight="1" x14ac:dyDescent="0.25">
      <c r="A14" s="9" t="s">
        <v>37</v>
      </c>
      <c r="B14" s="9" t="s">
        <v>15</v>
      </c>
      <c r="C14" s="9" t="s">
        <v>37</v>
      </c>
      <c r="D14" s="10" t="s">
        <v>41</v>
      </c>
      <c r="E14" s="13">
        <v>0</v>
      </c>
      <c r="F14" s="13">
        <v>10</v>
      </c>
      <c r="G14" s="13">
        <v>0</v>
      </c>
      <c r="H14" s="13">
        <v>0</v>
      </c>
      <c r="I14" s="13">
        <v>0</v>
      </c>
      <c r="J14" s="14"/>
      <c r="K14" s="17" t="s">
        <v>37</v>
      </c>
      <c r="L14" s="1"/>
    </row>
    <row r="15" spans="1:12" ht="15" customHeight="1" x14ac:dyDescent="0.25">
      <c r="A15" s="9" t="s">
        <v>42</v>
      </c>
      <c r="B15" s="9" t="s">
        <v>37</v>
      </c>
      <c r="C15" s="9" t="s">
        <v>37</v>
      </c>
      <c r="D15" s="10" t="s">
        <v>43</v>
      </c>
      <c r="E15" s="13">
        <v>713130823</v>
      </c>
      <c r="F15" s="13">
        <v>772464134</v>
      </c>
      <c r="G15" s="13">
        <v>330933160</v>
      </c>
      <c r="H15" s="13">
        <v>743082319</v>
      </c>
      <c r="I15" s="13">
        <v>693176930</v>
      </c>
      <c r="J15" s="13">
        <f>I15-H15</f>
        <v>-49905389</v>
      </c>
      <c r="K15" s="17">
        <f>(J15/H15)</f>
        <v>-6.7159973698687883E-2</v>
      </c>
      <c r="L15" s="1"/>
    </row>
    <row r="16" spans="1:12" ht="15" customHeight="1" x14ac:dyDescent="0.25">
      <c r="A16" s="9" t="s">
        <v>37</v>
      </c>
      <c r="B16" s="9" t="s">
        <v>44</v>
      </c>
      <c r="C16" s="9" t="s">
        <v>37</v>
      </c>
      <c r="D16" s="10" t="s">
        <v>45</v>
      </c>
      <c r="E16" s="13">
        <v>712502350</v>
      </c>
      <c r="F16" s="13">
        <v>771835661</v>
      </c>
      <c r="G16" s="13">
        <v>330588633</v>
      </c>
      <c r="H16" s="13">
        <v>742427450</v>
      </c>
      <c r="I16" s="13">
        <v>692421671</v>
      </c>
      <c r="J16" s="13">
        <f>I16-H16</f>
        <v>-50005779</v>
      </c>
      <c r="K16" s="17">
        <f>(J16/H16)</f>
        <v>-6.735443173605718E-2</v>
      </c>
      <c r="L16" s="1"/>
    </row>
    <row r="17" spans="1:12" ht="15" customHeight="1" x14ac:dyDescent="0.25">
      <c r="A17" s="9" t="s">
        <v>37</v>
      </c>
      <c r="B17" s="9" t="s">
        <v>46</v>
      </c>
      <c r="C17" s="9" t="s">
        <v>37</v>
      </c>
      <c r="D17" s="10" t="s">
        <v>47</v>
      </c>
      <c r="E17" s="13">
        <v>628473</v>
      </c>
      <c r="F17" s="13">
        <v>628473</v>
      </c>
      <c r="G17" s="13">
        <v>344527</v>
      </c>
      <c r="H17" s="13">
        <v>654869</v>
      </c>
      <c r="I17" s="13">
        <v>755259</v>
      </c>
      <c r="J17" s="13">
        <f>I17-H17</f>
        <v>100390</v>
      </c>
      <c r="K17" s="17">
        <f>(J17/H17)</f>
        <v>0.15329783513954701</v>
      </c>
      <c r="L17" s="1"/>
    </row>
    <row r="18" spans="1:12" ht="15" customHeight="1" x14ac:dyDescent="0.25">
      <c r="A18" s="9" t="s">
        <v>48</v>
      </c>
      <c r="B18" s="9" t="s">
        <v>37</v>
      </c>
      <c r="C18" s="9" t="s">
        <v>37</v>
      </c>
      <c r="D18" s="10" t="s">
        <v>49</v>
      </c>
      <c r="E18" s="13">
        <v>10814538</v>
      </c>
      <c r="F18" s="13">
        <v>131264243</v>
      </c>
      <c r="G18" s="13">
        <v>120449715</v>
      </c>
      <c r="H18" s="13">
        <v>11268749</v>
      </c>
      <c r="I18" s="13">
        <v>10</v>
      </c>
      <c r="J18" s="13">
        <f>I18-H18</f>
        <v>-11268739</v>
      </c>
      <c r="K18" s="17">
        <f>(J18/H18)</f>
        <v>-0.99999911259004881</v>
      </c>
      <c r="L18" s="1"/>
    </row>
    <row r="19" spans="1:12" ht="15" customHeight="1" x14ac:dyDescent="0.25">
      <c r="A19" s="9" t="s">
        <v>37</v>
      </c>
      <c r="B19" s="9" t="s">
        <v>50</v>
      </c>
      <c r="C19" s="9" t="s">
        <v>37</v>
      </c>
      <c r="D19" s="10" t="s">
        <v>51</v>
      </c>
      <c r="E19" s="13">
        <v>10814538</v>
      </c>
      <c r="F19" s="13">
        <v>10814528</v>
      </c>
      <c r="G19" s="13">
        <v>0</v>
      </c>
      <c r="H19" s="13">
        <v>11268749</v>
      </c>
      <c r="I19" s="13">
        <v>10</v>
      </c>
      <c r="J19" s="13">
        <f>I19-H19</f>
        <v>-11268739</v>
      </c>
      <c r="K19" s="17">
        <f>(J19/H19)</f>
        <v>-0.99999911259004881</v>
      </c>
      <c r="L19" s="1"/>
    </row>
    <row r="20" spans="1:12" ht="15" customHeight="1" x14ac:dyDescent="0.25">
      <c r="A20" s="9" t="s">
        <v>37</v>
      </c>
      <c r="B20" s="9" t="s">
        <v>11</v>
      </c>
      <c r="C20" s="9" t="s">
        <v>37</v>
      </c>
      <c r="D20" s="10" t="s">
        <v>52</v>
      </c>
      <c r="E20" s="13">
        <v>0</v>
      </c>
      <c r="F20" s="13">
        <v>120449715</v>
      </c>
      <c r="G20" s="13">
        <v>120449715</v>
      </c>
      <c r="H20" s="13">
        <v>0</v>
      </c>
      <c r="I20" s="13">
        <v>0</v>
      </c>
      <c r="J20" s="14"/>
      <c r="K20" s="17" t="s">
        <v>37</v>
      </c>
      <c r="L20" s="1"/>
    </row>
    <row r="21" spans="1:12" ht="15" customHeight="1" x14ac:dyDescent="0.25">
      <c r="A21" s="9" t="s">
        <v>53</v>
      </c>
      <c r="B21" s="9" t="s">
        <v>37</v>
      </c>
      <c r="C21" s="9" t="s">
        <v>37</v>
      </c>
      <c r="D21" s="10" t="s">
        <v>54</v>
      </c>
      <c r="E21" s="13">
        <v>10</v>
      </c>
      <c r="F21" s="13">
        <v>10</v>
      </c>
      <c r="G21" s="13">
        <v>0</v>
      </c>
      <c r="H21" s="13">
        <v>10</v>
      </c>
      <c r="I21" s="13">
        <v>10</v>
      </c>
      <c r="J21" s="14"/>
      <c r="K21" s="17" t="s">
        <v>37</v>
      </c>
      <c r="L21" s="1"/>
    </row>
    <row r="22" spans="1:12" ht="15" customHeight="1" thickBot="1" x14ac:dyDescent="0.3">
      <c r="A22" s="7" t="s">
        <v>37</v>
      </c>
      <c r="B22" s="7" t="s">
        <v>37</v>
      </c>
      <c r="C22" s="7" t="s">
        <v>37</v>
      </c>
      <c r="D22" s="8" t="s">
        <v>55</v>
      </c>
      <c r="E22" s="12">
        <v>723945371</v>
      </c>
      <c r="F22" s="12">
        <v>903728397</v>
      </c>
      <c r="G22" s="12">
        <v>453414935</v>
      </c>
      <c r="H22" s="12">
        <v>754351078</v>
      </c>
      <c r="I22" s="12">
        <v>693176950</v>
      </c>
      <c r="J22" s="12">
        <f>I22-H22</f>
        <v>-61174128</v>
      </c>
      <c r="K22" s="16">
        <f>(J22/H22)</f>
        <v>-8.1095036229271486E-2</v>
      </c>
      <c r="L22" s="1"/>
    </row>
    <row r="23" spans="1:12" ht="15" customHeight="1" x14ac:dyDescent="0.25">
      <c r="A23" s="9" t="s">
        <v>56</v>
      </c>
      <c r="B23" s="9" t="s">
        <v>37</v>
      </c>
      <c r="C23" s="9" t="s">
        <v>37</v>
      </c>
      <c r="D23" s="10" t="s">
        <v>57</v>
      </c>
      <c r="E23" s="13">
        <v>0</v>
      </c>
      <c r="F23" s="13">
        <v>5386070</v>
      </c>
      <c r="G23" s="13">
        <v>0</v>
      </c>
      <c r="H23" s="13">
        <v>0</v>
      </c>
      <c r="I23" s="13">
        <v>0</v>
      </c>
      <c r="J23" s="14"/>
      <c r="K23" s="17" t="s">
        <v>37</v>
      </c>
      <c r="L23" s="1"/>
    </row>
    <row r="24" spans="1:12" ht="15" customHeight="1" x14ac:dyDescent="0.25">
      <c r="A24" s="9" t="s">
        <v>37</v>
      </c>
      <c r="B24" s="9" t="s">
        <v>58</v>
      </c>
      <c r="C24" s="9" t="s">
        <v>37</v>
      </c>
      <c r="D24" s="10" t="s">
        <v>59</v>
      </c>
      <c r="E24" s="13">
        <v>0</v>
      </c>
      <c r="F24" s="13">
        <v>5386070</v>
      </c>
      <c r="G24" s="13">
        <v>0</v>
      </c>
      <c r="H24" s="13">
        <v>0</v>
      </c>
      <c r="I24" s="13">
        <v>0</v>
      </c>
      <c r="J24" s="14"/>
      <c r="K24" s="17" t="s">
        <v>37</v>
      </c>
      <c r="L24" s="1"/>
    </row>
    <row r="25" spans="1:12" ht="15" customHeight="1" x14ac:dyDescent="0.25">
      <c r="A25" s="9" t="s">
        <v>60</v>
      </c>
      <c r="B25" s="9" t="s">
        <v>37</v>
      </c>
      <c r="C25" s="9" t="s">
        <v>37</v>
      </c>
      <c r="D25" s="10" t="s">
        <v>61</v>
      </c>
      <c r="E25" s="13">
        <v>40737248</v>
      </c>
      <c r="F25" s="13">
        <v>46157</v>
      </c>
      <c r="G25" s="13">
        <v>0</v>
      </c>
      <c r="H25" s="13">
        <v>42448213</v>
      </c>
      <c r="I25" s="13">
        <v>51826213</v>
      </c>
      <c r="J25" s="13">
        <f>I25-H25</f>
        <v>9378000</v>
      </c>
      <c r="K25" s="17">
        <f>(J25/H25)</f>
        <v>0.22092802823054059</v>
      </c>
      <c r="L25" s="1"/>
    </row>
    <row r="26" spans="1:12" ht="15" customHeight="1" x14ac:dyDescent="0.25">
      <c r="A26" s="9" t="s">
        <v>37</v>
      </c>
      <c r="B26" s="9" t="s">
        <v>46</v>
      </c>
      <c r="C26" s="9" t="s">
        <v>37</v>
      </c>
      <c r="D26" s="10" t="s">
        <v>62</v>
      </c>
      <c r="E26" s="13">
        <v>8321951</v>
      </c>
      <c r="F26" s="13">
        <v>34496</v>
      </c>
      <c r="G26" s="13">
        <v>0</v>
      </c>
      <c r="H26" s="13">
        <v>8671473</v>
      </c>
      <c r="I26" s="13">
        <v>8671473</v>
      </c>
      <c r="J26" s="14"/>
      <c r="K26" s="17" t="s">
        <v>37</v>
      </c>
      <c r="L26" s="1"/>
    </row>
    <row r="27" spans="1:12" ht="15" customHeight="1" x14ac:dyDescent="0.25">
      <c r="A27" s="9" t="s">
        <v>37</v>
      </c>
      <c r="B27" s="9" t="s">
        <v>63</v>
      </c>
      <c r="C27" s="9" t="s">
        <v>37</v>
      </c>
      <c r="D27" s="10" t="s">
        <v>64</v>
      </c>
      <c r="E27" s="13">
        <v>32415297</v>
      </c>
      <c r="F27" s="13">
        <v>11661</v>
      </c>
      <c r="G27" s="13">
        <v>0</v>
      </c>
      <c r="H27" s="13">
        <v>33776740</v>
      </c>
      <c r="I27" s="13">
        <v>43154740</v>
      </c>
      <c r="J27" s="13">
        <f t="shared" ref="J27:J32" si="0">I27-H27</f>
        <v>9378000</v>
      </c>
      <c r="K27" s="17">
        <f t="shared" ref="K27:K32" si="1">(J27/H27)</f>
        <v>0.27764668822390792</v>
      </c>
      <c r="L27" s="1"/>
    </row>
    <row r="28" spans="1:12" ht="15" customHeight="1" x14ac:dyDescent="0.25">
      <c r="A28" s="9" t="s">
        <v>65</v>
      </c>
      <c r="B28" s="9" t="s">
        <v>37</v>
      </c>
      <c r="C28" s="9" t="s">
        <v>37</v>
      </c>
      <c r="D28" s="10" t="s">
        <v>66</v>
      </c>
      <c r="E28" s="13">
        <v>581851338</v>
      </c>
      <c r="F28" s="13">
        <v>67379</v>
      </c>
      <c r="G28" s="13">
        <v>0</v>
      </c>
      <c r="H28" s="13">
        <v>606289095</v>
      </c>
      <c r="I28" s="13">
        <v>573366549</v>
      </c>
      <c r="J28" s="13">
        <f t="shared" si="0"/>
        <v>-32922546</v>
      </c>
      <c r="K28" s="17">
        <f t="shared" si="1"/>
        <v>-5.4301728781712626E-2</v>
      </c>
      <c r="L28" s="1"/>
    </row>
    <row r="29" spans="1:12" ht="15" customHeight="1" x14ac:dyDescent="0.25">
      <c r="A29" s="9" t="s">
        <v>37</v>
      </c>
      <c r="B29" s="9" t="s">
        <v>15</v>
      </c>
      <c r="C29" s="9" t="s">
        <v>37</v>
      </c>
      <c r="D29" s="10" t="s">
        <v>67</v>
      </c>
      <c r="E29" s="13">
        <v>581851338</v>
      </c>
      <c r="F29" s="13">
        <v>67379</v>
      </c>
      <c r="G29" s="13">
        <v>0</v>
      </c>
      <c r="H29" s="13">
        <v>606289095</v>
      </c>
      <c r="I29" s="13">
        <v>573366549</v>
      </c>
      <c r="J29" s="13">
        <f t="shared" si="0"/>
        <v>-32922546</v>
      </c>
      <c r="K29" s="17">
        <f t="shared" si="1"/>
        <v>-5.4301728781712626E-2</v>
      </c>
      <c r="L29" s="1"/>
    </row>
    <row r="30" spans="1:12" ht="15" customHeight="1" x14ac:dyDescent="0.25">
      <c r="A30" s="9" t="s">
        <v>68</v>
      </c>
      <c r="B30" s="9" t="s">
        <v>37</v>
      </c>
      <c r="C30" s="9" t="s">
        <v>37</v>
      </c>
      <c r="D30" s="10" t="s">
        <v>69</v>
      </c>
      <c r="E30" s="13">
        <v>100728312</v>
      </c>
      <c r="F30" s="13">
        <v>52131523</v>
      </c>
      <c r="G30" s="13">
        <v>0</v>
      </c>
      <c r="H30" s="13">
        <v>104958901</v>
      </c>
      <c r="I30" s="13">
        <v>67228929</v>
      </c>
      <c r="J30" s="13">
        <f t="shared" si="0"/>
        <v>-37729972</v>
      </c>
      <c r="K30" s="17">
        <f t="shared" si="1"/>
        <v>-0.35947377154797</v>
      </c>
      <c r="L30" s="1"/>
    </row>
    <row r="31" spans="1:12" ht="15" customHeight="1" x14ac:dyDescent="0.25">
      <c r="A31" s="9" t="s">
        <v>37</v>
      </c>
      <c r="B31" s="9" t="s">
        <v>50</v>
      </c>
      <c r="C31" s="9" t="s">
        <v>37</v>
      </c>
      <c r="D31" s="10" t="s">
        <v>51</v>
      </c>
      <c r="E31" s="13">
        <v>100728312</v>
      </c>
      <c r="F31" s="13">
        <v>52131523</v>
      </c>
      <c r="G31" s="13">
        <v>0</v>
      </c>
      <c r="H31" s="13">
        <v>104958901</v>
      </c>
      <c r="I31" s="13">
        <v>67228929</v>
      </c>
      <c r="J31" s="13">
        <f t="shared" si="0"/>
        <v>-37729972</v>
      </c>
      <c r="K31" s="17">
        <f t="shared" si="1"/>
        <v>-0.35947377154797</v>
      </c>
      <c r="L31" s="1"/>
    </row>
    <row r="32" spans="1:12" ht="15" customHeight="1" x14ac:dyDescent="0.25">
      <c r="A32" s="9" t="s">
        <v>37</v>
      </c>
      <c r="B32" s="9" t="s">
        <v>37</v>
      </c>
      <c r="C32" s="9" t="s">
        <v>70</v>
      </c>
      <c r="D32" s="10" t="s">
        <v>71</v>
      </c>
      <c r="E32" s="13">
        <v>100728312</v>
      </c>
      <c r="F32" s="13">
        <v>52131523</v>
      </c>
      <c r="G32" s="13">
        <v>0</v>
      </c>
      <c r="H32" s="13">
        <v>104958901</v>
      </c>
      <c r="I32" s="13">
        <v>67228929</v>
      </c>
      <c r="J32" s="13">
        <f t="shared" si="0"/>
        <v>-37729972</v>
      </c>
      <c r="K32" s="17">
        <f t="shared" si="1"/>
        <v>-0.35947377154797</v>
      </c>
      <c r="L32" s="1"/>
    </row>
    <row r="33" spans="1:12" ht="15" customHeight="1" x14ac:dyDescent="0.25">
      <c r="A33" s="20" t="s">
        <v>72</v>
      </c>
      <c r="B33" s="20" t="s">
        <v>37</v>
      </c>
      <c r="C33" s="20" t="s">
        <v>37</v>
      </c>
      <c r="D33" s="21" t="s">
        <v>73</v>
      </c>
      <c r="E33" s="22">
        <v>0</v>
      </c>
      <c r="F33" s="22">
        <v>730405150</v>
      </c>
      <c r="G33" s="22">
        <v>338006763</v>
      </c>
      <c r="H33" s="22">
        <v>0</v>
      </c>
      <c r="I33" s="22">
        <v>0</v>
      </c>
      <c r="J33" s="23"/>
      <c r="K33" s="24" t="s">
        <v>37</v>
      </c>
      <c r="L33" s="1"/>
    </row>
    <row r="34" spans="1:12" ht="15" customHeight="1" x14ac:dyDescent="0.25">
      <c r="A34" s="54" t="s">
        <v>37</v>
      </c>
      <c r="B34" s="54" t="s">
        <v>15</v>
      </c>
      <c r="C34" s="54" t="s">
        <v>37</v>
      </c>
      <c r="D34" s="55" t="s">
        <v>74</v>
      </c>
      <c r="E34" s="56">
        <v>0</v>
      </c>
      <c r="F34" s="56">
        <v>730405150</v>
      </c>
      <c r="G34" s="56">
        <v>338006763</v>
      </c>
      <c r="H34" s="56">
        <v>0</v>
      </c>
      <c r="I34" s="56">
        <v>0</v>
      </c>
      <c r="J34" s="57"/>
      <c r="K34" s="58" t="s">
        <v>37</v>
      </c>
      <c r="L34" s="1"/>
    </row>
    <row r="35" spans="1:12" ht="15" customHeight="1" x14ac:dyDescent="0.25">
      <c r="A35" s="49" t="s">
        <v>37</v>
      </c>
      <c r="B35" s="49" t="s">
        <v>37</v>
      </c>
      <c r="C35" s="49" t="s">
        <v>70</v>
      </c>
      <c r="D35" s="50" t="s">
        <v>75</v>
      </c>
      <c r="E35" s="51">
        <v>0</v>
      </c>
      <c r="F35" s="51">
        <v>1139291</v>
      </c>
      <c r="G35" s="51">
        <v>4934</v>
      </c>
      <c r="H35" s="51">
        <v>0</v>
      </c>
      <c r="I35" s="51">
        <v>0</v>
      </c>
      <c r="J35" s="52"/>
      <c r="K35" s="53" t="s">
        <v>37</v>
      </c>
      <c r="L35" s="1"/>
    </row>
    <row r="36" spans="1:12" ht="15" customHeight="1" x14ac:dyDescent="0.25">
      <c r="A36" s="60" t="s">
        <v>37</v>
      </c>
      <c r="B36" s="59" t="s">
        <v>37</v>
      </c>
      <c r="C36" s="61" t="s">
        <v>76</v>
      </c>
      <c r="D36" s="62" t="s">
        <v>77</v>
      </c>
      <c r="E36" s="63">
        <v>0</v>
      </c>
      <c r="F36" s="63">
        <v>23042094</v>
      </c>
      <c r="G36" s="63">
        <v>9937372</v>
      </c>
      <c r="H36" s="63">
        <v>0</v>
      </c>
      <c r="I36" s="63">
        <v>0</v>
      </c>
      <c r="J36" s="63"/>
      <c r="K36" s="66" t="s">
        <v>37</v>
      </c>
      <c r="L36" s="1"/>
    </row>
    <row r="37" spans="1:12" ht="15" customHeight="1" x14ac:dyDescent="0.25">
      <c r="A37" s="54" t="s">
        <v>37</v>
      </c>
      <c r="B37" s="54" t="s">
        <v>37</v>
      </c>
      <c r="C37" s="54" t="s">
        <v>78</v>
      </c>
      <c r="D37" s="55" t="s">
        <v>79</v>
      </c>
      <c r="E37" s="56">
        <v>0</v>
      </c>
      <c r="F37" s="56">
        <v>2056606</v>
      </c>
      <c r="G37" s="56">
        <v>61489</v>
      </c>
      <c r="H37" s="56">
        <v>0</v>
      </c>
      <c r="I37" s="56">
        <v>0</v>
      </c>
      <c r="J37" s="57"/>
      <c r="K37" s="58" t="s">
        <v>37</v>
      </c>
      <c r="L37" s="1"/>
    </row>
    <row r="38" spans="1:12" ht="15" customHeight="1" x14ac:dyDescent="0.25">
      <c r="A38" s="9" t="s">
        <v>37</v>
      </c>
      <c r="B38" s="9" t="s">
        <v>37</v>
      </c>
      <c r="C38" s="9" t="s">
        <v>80</v>
      </c>
      <c r="D38" s="10" t="s">
        <v>81</v>
      </c>
      <c r="E38" s="13">
        <v>0</v>
      </c>
      <c r="F38" s="13">
        <v>9496570</v>
      </c>
      <c r="G38" s="13">
        <v>4161329</v>
      </c>
      <c r="H38" s="13">
        <v>0</v>
      </c>
      <c r="I38" s="13">
        <v>0</v>
      </c>
      <c r="J38" s="14"/>
      <c r="K38" s="17" t="s">
        <v>37</v>
      </c>
      <c r="L38" s="1"/>
    </row>
    <row r="39" spans="1:12" ht="15" customHeight="1" x14ac:dyDescent="0.25">
      <c r="A39" s="9" t="s">
        <v>37</v>
      </c>
      <c r="B39" s="9" t="s">
        <v>37</v>
      </c>
      <c r="C39" s="9" t="s">
        <v>82</v>
      </c>
      <c r="D39" s="10" t="s">
        <v>83</v>
      </c>
      <c r="E39" s="13">
        <v>0</v>
      </c>
      <c r="F39" s="13">
        <v>7430492</v>
      </c>
      <c r="G39" s="13">
        <v>1352121</v>
      </c>
      <c r="H39" s="13">
        <v>0</v>
      </c>
      <c r="I39" s="13">
        <v>0</v>
      </c>
      <c r="J39" s="14"/>
      <c r="K39" s="17" t="s">
        <v>37</v>
      </c>
      <c r="L39" s="1"/>
    </row>
    <row r="40" spans="1:12" ht="15" customHeight="1" x14ac:dyDescent="0.25">
      <c r="A40" s="9" t="s">
        <v>37</v>
      </c>
      <c r="B40" s="9" t="s">
        <v>37</v>
      </c>
      <c r="C40" s="9" t="s">
        <v>84</v>
      </c>
      <c r="D40" s="10" t="s">
        <v>85</v>
      </c>
      <c r="E40" s="13">
        <v>0</v>
      </c>
      <c r="F40" s="13">
        <v>38046322</v>
      </c>
      <c r="G40" s="13">
        <v>11500599</v>
      </c>
      <c r="H40" s="13">
        <v>0</v>
      </c>
      <c r="I40" s="13">
        <v>0</v>
      </c>
      <c r="J40" s="14"/>
      <c r="K40" s="17" t="s">
        <v>37</v>
      </c>
      <c r="L40" s="1"/>
    </row>
    <row r="41" spans="1:12" ht="15" customHeight="1" x14ac:dyDescent="0.25">
      <c r="A41" s="9" t="s">
        <v>37</v>
      </c>
      <c r="B41" s="9" t="s">
        <v>37</v>
      </c>
      <c r="C41" s="9" t="s">
        <v>86</v>
      </c>
      <c r="D41" s="10" t="s">
        <v>87</v>
      </c>
      <c r="E41" s="13">
        <v>0</v>
      </c>
      <c r="F41" s="13">
        <v>90964939</v>
      </c>
      <c r="G41" s="13">
        <v>51733457</v>
      </c>
      <c r="H41" s="13">
        <v>0</v>
      </c>
      <c r="I41" s="13">
        <v>0</v>
      </c>
      <c r="J41" s="14"/>
      <c r="K41" s="17" t="s">
        <v>37</v>
      </c>
      <c r="L41" s="1"/>
    </row>
    <row r="42" spans="1:12" ht="15" customHeight="1" x14ac:dyDescent="0.25">
      <c r="A42" s="9" t="s">
        <v>37</v>
      </c>
      <c r="B42" s="9" t="s">
        <v>37</v>
      </c>
      <c r="C42" s="9" t="s">
        <v>88</v>
      </c>
      <c r="D42" s="10" t="s">
        <v>89</v>
      </c>
      <c r="E42" s="13">
        <v>0</v>
      </c>
      <c r="F42" s="13">
        <v>3657395</v>
      </c>
      <c r="G42" s="13">
        <v>342576</v>
      </c>
      <c r="H42" s="13">
        <v>0</v>
      </c>
      <c r="I42" s="13">
        <v>0</v>
      </c>
      <c r="J42" s="14"/>
      <c r="K42" s="17" t="s">
        <v>37</v>
      </c>
      <c r="L42" s="1"/>
    </row>
    <row r="43" spans="1:12" ht="15" customHeight="1" x14ac:dyDescent="0.25">
      <c r="A43" s="9" t="s">
        <v>37</v>
      </c>
      <c r="B43" s="9" t="s">
        <v>37</v>
      </c>
      <c r="C43" s="9" t="s">
        <v>90</v>
      </c>
      <c r="D43" s="10" t="s">
        <v>91</v>
      </c>
      <c r="E43" s="13">
        <v>0</v>
      </c>
      <c r="F43" s="13">
        <v>5799201</v>
      </c>
      <c r="G43" s="13">
        <v>2413539</v>
      </c>
      <c r="H43" s="13">
        <v>0</v>
      </c>
      <c r="I43" s="13">
        <v>0</v>
      </c>
      <c r="J43" s="14"/>
      <c r="K43" s="17" t="s">
        <v>37</v>
      </c>
      <c r="L43" s="1"/>
    </row>
    <row r="44" spans="1:12" ht="15" customHeight="1" x14ac:dyDescent="0.25">
      <c r="A44" s="9" t="s">
        <v>37</v>
      </c>
      <c r="B44" s="9" t="s">
        <v>37</v>
      </c>
      <c r="C44" s="9" t="s">
        <v>92</v>
      </c>
      <c r="D44" s="10" t="s">
        <v>93</v>
      </c>
      <c r="E44" s="13">
        <v>0</v>
      </c>
      <c r="F44" s="13">
        <v>26645406</v>
      </c>
      <c r="G44" s="13">
        <v>4547150</v>
      </c>
      <c r="H44" s="13">
        <v>0</v>
      </c>
      <c r="I44" s="13">
        <v>0</v>
      </c>
      <c r="J44" s="14"/>
      <c r="K44" s="17" t="s">
        <v>37</v>
      </c>
      <c r="L44" s="1"/>
    </row>
    <row r="45" spans="1:12" ht="15" customHeight="1" x14ac:dyDescent="0.25">
      <c r="A45" s="9" t="s">
        <v>37</v>
      </c>
      <c r="B45" s="9" t="s">
        <v>37</v>
      </c>
      <c r="C45" s="9" t="s">
        <v>94</v>
      </c>
      <c r="D45" s="10" t="s">
        <v>95</v>
      </c>
      <c r="E45" s="13">
        <v>0</v>
      </c>
      <c r="F45" s="13">
        <v>86575397</v>
      </c>
      <c r="G45" s="13">
        <v>55221650</v>
      </c>
      <c r="H45" s="13">
        <v>0</v>
      </c>
      <c r="I45" s="13">
        <v>0</v>
      </c>
      <c r="J45" s="14"/>
      <c r="K45" s="17" t="s">
        <v>37</v>
      </c>
      <c r="L45" s="1"/>
    </row>
    <row r="46" spans="1:12" ht="15" customHeight="1" x14ac:dyDescent="0.25">
      <c r="A46" s="9" t="s">
        <v>37</v>
      </c>
      <c r="B46" s="9" t="s">
        <v>37</v>
      </c>
      <c r="C46" s="9" t="s">
        <v>96</v>
      </c>
      <c r="D46" s="10" t="s">
        <v>97</v>
      </c>
      <c r="E46" s="13">
        <v>0</v>
      </c>
      <c r="F46" s="13">
        <v>9217326</v>
      </c>
      <c r="G46" s="13">
        <v>2700241</v>
      </c>
      <c r="H46" s="13">
        <v>0</v>
      </c>
      <c r="I46" s="13">
        <v>0</v>
      </c>
      <c r="J46" s="14"/>
      <c r="K46" s="17" t="s">
        <v>37</v>
      </c>
      <c r="L46" s="1"/>
    </row>
    <row r="47" spans="1:12" ht="15" customHeight="1" x14ac:dyDescent="0.25">
      <c r="A47" s="9" t="s">
        <v>37</v>
      </c>
      <c r="B47" s="9" t="s">
        <v>37</v>
      </c>
      <c r="C47" s="9" t="s">
        <v>98</v>
      </c>
      <c r="D47" s="10" t="s">
        <v>99</v>
      </c>
      <c r="E47" s="13">
        <v>0</v>
      </c>
      <c r="F47" s="13">
        <v>25733109</v>
      </c>
      <c r="G47" s="13">
        <v>18649900</v>
      </c>
      <c r="H47" s="13">
        <v>0</v>
      </c>
      <c r="I47" s="13">
        <v>0</v>
      </c>
      <c r="J47" s="14"/>
      <c r="K47" s="17" t="s">
        <v>37</v>
      </c>
      <c r="L47" s="1"/>
    </row>
    <row r="48" spans="1:12" ht="15" customHeight="1" x14ac:dyDescent="0.25">
      <c r="A48" s="9" t="s">
        <v>37</v>
      </c>
      <c r="B48" s="9" t="s">
        <v>37</v>
      </c>
      <c r="C48" s="9" t="s">
        <v>100</v>
      </c>
      <c r="D48" s="10" t="s">
        <v>101</v>
      </c>
      <c r="E48" s="13">
        <v>0</v>
      </c>
      <c r="F48" s="13">
        <v>4026791</v>
      </c>
      <c r="G48" s="13">
        <v>1928488</v>
      </c>
      <c r="H48" s="13">
        <v>0</v>
      </c>
      <c r="I48" s="13">
        <v>0</v>
      </c>
      <c r="J48" s="14"/>
      <c r="K48" s="17" t="s">
        <v>37</v>
      </c>
      <c r="L48" s="1"/>
    </row>
    <row r="49" spans="1:12" ht="15" customHeight="1" x14ac:dyDescent="0.25">
      <c r="A49" s="9" t="s">
        <v>37</v>
      </c>
      <c r="B49" s="9" t="s">
        <v>37</v>
      </c>
      <c r="C49" s="9" t="s">
        <v>102</v>
      </c>
      <c r="D49" s="10" t="s">
        <v>103</v>
      </c>
      <c r="E49" s="13">
        <v>0</v>
      </c>
      <c r="F49" s="13">
        <v>6333082</v>
      </c>
      <c r="G49" s="13">
        <v>1566680</v>
      </c>
      <c r="H49" s="13">
        <v>0</v>
      </c>
      <c r="I49" s="13">
        <v>0</v>
      </c>
      <c r="J49" s="14"/>
      <c r="K49" s="17" t="s">
        <v>37</v>
      </c>
      <c r="L49" s="1"/>
    </row>
    <row r="50" spans="1:12" ht="15" customHeight="1" x14ac:dyDescent="0.25">
      <c r="A50" s="9" t="s">
        <v>37</v>
      </c>
      <c r="B50" s="9" t="s">
        <v>37</v>
      </c>
      <c r="C50" s="9" t="s">
        <v>104</v>
      </c>
      <c r="D50" s="10" t="s">
        <v>105</v>
      </c>
      <c r="E50" s="13">
        <v>0</v>
      </c>
      <c r="F50" s="13">
        <v>13537205</v>
      </c>
      <c r="G50" s="13">
        <v>2391163</v>
      </c>
      <c r="H50" s="13">
        <v>0</v>
      </c>
      <c r="I50" s="13">
        <v>0</v>
      </c>
      <c r="J50" s="14"/>
      <c r="K50" s="17" t="s">
        <v>37</v>
      </c>
      <c r="L50" s="1"/>
    </row>
    <row r="51" spans="1:12" ht="15" customHeight="1" x14ac:dyDescent="0.25">
      <c r="A51" s="9" t="s">
        <v>37</v>
      </c>
      <c r="B51" s="9" t="s">
        <v>37</v>
      </c>
      <c r="C51" s="9" t="s">
        <v>106</v>
      </c>
      <c r="D51" s="10" t="s">
        <v>107</v>
      </c>
      <c r="E51" s="13">
        <v>0</v>
      </c>
      <c r="F51" s="13">
        <v>20132067</v>
      </c>
      <c r="G51" s="13">
        <v>9857887</v>
      </c>
      <c r="H51" s="13">
        <v>0</v>
      </c>
      <c r="I51" s="13">
        <v>0</v>
      </c>
      <c r="J51" s="14"/>
      <c r="K51" s="17" t="s">
        <v>37</v>
      </c>
      <c r="L51" s="1"/>
    </row>
    <row r="52" spans="1:12" ht="15" customHeight="1" x14ac:dyDescent="0.25">
      <c r="A52" s="9" t="s">
        <v>37</v>
      </c>
      <c r="B52" s="9" t="s">
        <v>37</v>
      </c>
      <c r="C52" s="9" t="s">
        <v>108</v>
      </c>
      <c r="D52" s="10" t="s">
        <v>109</v>
      </c>
      <c r="E52" s="13">
        <v>0</v>
      </c>
      <c r="F52" s="13">
        <v>4989915</v>
      </c>
      <c r="G52" s="13">
        <v>2199383</v>
      </c>
      <c r="H52" s="13">
        <v>0</v>
      </c>
      <c r="I52" s="13">
        <v>0</v>
      </c>
      <c r="J52" s="14"/>
      <c r="K52" s="17" t="s">
        <v>37</v>
      </c>
      <c r="L52" s="1"/>
    </row>
    <row r="53" spans="1:12" ht="15" customHeight="1" x14ac:dyDescent="0.25">
      <c r="A53" s="9" t="s">
        <v>37</v>
      </c>
      <c r="B53" s="9" t="s">
        <v>37</v>
      </c>
      <c r="C53" s="9" t="s">
        <v>110</v>
      </c>
      <c r="D53" s="10" t="s">
        <v>111</v>
      </c>
      <c r="E53" s="13">
        <v>0</v>
      </c>
      <c r="F53" s="13">
        <v>11668273</v>
      </c>
      <c r="G53" s="13">
        <v>5955892</v>
      </c>
      <c r="H53" s="13">
        <v>0</v>
      </c>
      <c r="I53" s="13">
        <v>0</v>
      </c>
      <c r="J53" s="14"/>
      <c r="K53" s="17" t="s">
        <v>37</v>
      </c>
      <c r="L53" s="1"/>
    </row>
    <row r="54" spans="1:12" ht="15" customHeight="1" x14ac:dyDescent="0.25">
      <c r="A54" s="20" t="s">
        <v>37</v>
      </c>
      <c r="B54" s="20" t="s">
        <v>37</v>
      </c>
      <c r="C54" s="20" t="s">
        <v>112</v>
      </c>
      <c r="D54" s="21" t="s">
        <v>113</v>
      </c>
      <c r="E54" s="22">
        <v>0</v>
      </c>
      <c r="F54" s="22">
        <v>18767527</v>
      </c>
      <c r="G54" s="22">
        <v>8574152</v>
      </c>
      <c r="H54" s="22">
        <v>0</v>
      </c>
      <c r="I54" s="22">
        <v>0</v>
      </c>
      <c r="J54" s="23"/>
      <c r="K54" s="24" t="s">
        <v>37</v>
      </c>
      <c r="L54" s="1"/>
    </row>
    <row r="55" spans="1:12" ht="27" customHeight="1" x14ac:dyDescent="0.25">
      <c r="A55" s="54" t="s">
        <v>37</v>
      </c>
      <c r="B55" s="54" t="s">
        <v>37</v>
      </c>
      <c r="C55" s="54" t="s">
        <v>114</v>
      </c>
      <c r="D55" s="55" t="s">
        <v>115</v>
      </c>
      <c r="E55" s="56">
        <v>0</v>
      </c>
      <c r="F55" s="56">
        <v>10717485</v>
      </c>
      <c r="G55" s="56">
        <v>3775924</v>
      </c>
      <c r="H55" s="56">
        <v>0</v>
      </c>
      <c r="I55" s="56">
        <v>0</v>
      </c>
      <c r="J55" s="57"/>
      <c r="K55" s="58" t="s">
        <v>37</v>
      </c>
      <c r="L55" s="1"/>
    </row>
    <row r="56" spans="1:12" ht="15" customHeight="1" x14ac:dyDescent="0.25">
      <c r="A56" s="9" t="s">
        <v>37</v>
      </c>
      <c r="B56" s="9" t="s">
        <v>37</v>
      </c>
      <c r="C56" s="9" t="s">
        <v>116</v>
      </c>
      <c r="D56" s="10" t="s">
        <v>117</v>
      </c>
      <c r="E56" s="13">
        <v>0</v>
      </c>
      <c r="F56" s="13">
        <v>1352767</v>
      </c>
      <c r="G56" s="13">
        <v>253913</v>
      </c>
      <c r="H56" s="13">
        <v>0</v>
      </c>
      <c r="I56" s="13">
        <v>0</v>
      </c>
      <c r="J56" s="14"/>
      <c r="K56" s="17" t="s">
        <v>37</v>
      </c>
      <c r="L56" s="1"/>
    </row>
    <row r="57" spans="1:12" ht="15" customHeight="1" x14ac:dyDescent="0.25">
      <c r="A57" s="9" t="s">
        <v>37</v>
      </c>
      <c r="B57" s="9" t="s">
        <v>37</v>
      </c>
      <c r="C57" s="9" t="s">
        <v>118</v>
      </c>
      <c r="D57" s="10" t="s">
        <v>119</v>
      </c>
      <c r="E57" s="13">
        <v>0</v>
      </c>
      <c r="F57" s="13">
        <v>18821257</v>
      </c>
      <c r="G57" s="13">
        <v>5544657</v>
      </c>
      <c r="H57" s="13">
        <v>0</v>
      </c>
      <c r="I57" s="13">
        <v>0</v>
      </c>
      <c r="J57" s="14"/>
      <c r="K57" s="17" t="s">
        <v>37</v>
      </c>
      <c r="L57" s="1"/>
    </row>
    <row r="58" spans="1:12" ht="15" customHeight="1" x14ac:dyDescent="0.25">
      <c r="A58" s="9" t="s">
        <v>37</v>
      </c>
      <c r="B58" s="9" t="s">
        <v>37</v>
      </c>
      <c r="C58" s="9" t="s">
        <v>120</v>
      </c>
      <c r="D58" s="10" t="s">
        <v>121</v>
      </c>
      <c r="E58" s="13">
        <v>0</v>
      </c>
      <c r="F58" s="13">
        <v>14200338</v>
      </c>
      <c r="G58" s="13">
        <v>4169374</v>
      </c>
      <c r="H58" s="13">
        <v>0</v>
      </c>
      <c r="I58" s="13">
        <v>0</v>
      </c>
      <c r="J58" s="14"/>
      <c r="K58" s="17" t="s">
        <v>37</v>
      </c>
      <c r="L58" s="1"/>
    </row>
    <row r="59" spans="1:12" ht="15" customHeight="1" x14ac:dyDescent="0.25">
      <c r="A59" s="49" t="s">
        <v>37</v>
      </c>
      <c r="B59" s="49" t="s">
        <v>37</v>
      </c>
      <c r="C59" s="49" t="s">
        <v>122</v>
      </c>
      <c r="D59" s="50" t="s">
        <v>123</v>
      </c>
      <c r="E59" s="51">
        <v>0</v>
      </c>
      <c r="F59" s="51">
        <v>17967723</v>
      </c>
      <c r="G59" s="51">
        <v>3575761</v>
      </c>
      <c r="H59" s="51">
        <v>0</v>
      </c>
      <c r="I59" s="51">
        <v>0</v>
      </c>
      <c r="J59" s="52"/>
      <c r="K59" s="53" t="s">
        <v>37</v>
      </c>
      <c r="L59" s="1"/>
    </row>
    <row r="60" spans="1:12" ht="15" customHeight="1" x14ac:dyDescent="0.25">
      <c r="A60" s="60" t="s">
        <v>37</v>
      </c>
      <c r="B60" s="59" t="s">
        <v>37</v>
      </c>
      <c r="C60" s="61" t="s">
        <v>124</v>
      </c>
      <c r="D60" s="62" t="s">
        <v>125</v>
      </c>
      <c r="E60" s="63">
        <v>0</v>
      </c>
      <c r="F60" s="64">
        <v>38144015</v>
      </c>
      <c r="G60" s="64">
        <v>1093098</v>
      </c>
      <c r="H60" s="64">
        <v>0</v>
      </c>
      <c r="I60" s="64">
        <v>0</v>
      </c>
      <c r="J60" s="65"/>
      <c r="K60" s="66" t="s">
        <v>37</v>
      </c>
      <c r="L60" s="1"/>
    </row>
    <row r="61" spans="1:12" ht="15" customHeight="1" x14ac:dyDescent="0.25">
      <c r="A61" s="54" t="s">
        <v>37</v>
      </c>
      <c r="B61" s="54" t="s">
        <v>37</v>
      </c>
      <c r="C61" s="54" t="s">
        <v>126</v>
      </c>
      <c r="D61" s="55" t="s">
        <v>127</v>
      </c>
      <c r="E61" s="56">
        <v>0</v>
      </c>
      <c r="F61" s="56">
        <v>49227734</v>
      </c>
      <c r="G61" s="56">
        <v>16102964</v>
      </c>
      <c r="H61" s="56">
        <v>0</v>
      </c>
      <c r="I61" s="56">
        <v>0</v>
      </c>
      <c r="J61" s="57"/>
      <c r="K61" s="58" t="s">
        <v>37</v>
      </c>
      <c r="L61" s="1"/>
    </row>
    <row r="62" spans="1:12" ht="15" customHeight="1" x14ac:dyDescent="0.25">
      <c r="A62" s="9" t="s">
        <v>37</v>
      </c>
      <c r="B62" s="9" t="s">
        <v>37</v>
      </c>
      <c r="C62" s="9" t="s">
        <v>128</v>
      </c>
      <c r="D62" s="10" t="s">
        <v>129</v>
      </c>
      <c r="E62" s="13">
        <v>0</v>
      </c>
      <c r="F62" s="13">
        <v>115568445</v>
      </c>
      <c r="G62" s="13">
        <v>74802995</v>
      </c>
      <c r="H62" s="13">
        <v>0</v>
      </c>
      <c r="I62" s="13">
        <v>0</v>
      </c>
      <c r="J62" s="14"/>
      <c r="K62" s="17" t="s">
        <v>37</v>
      </c>
      <c r="L62" s="1"/>
    </row>
    <row r="63" spans="1:12" ht="27" customHeight="1" x14ac:dyDescent="0.25">
      <c r="A63" s="9" t="s">
        <v>37</v>
      </c>
      <c r="B63" s="9" t="s">
        <v>37</v>
      </c>
      <c r="C63" s="9" t="s">
        <v>130</v>
      </c>
      <c r="D63" s="10" t="s">
        <v>131</v>
      </c>
      <c r="E63" s="13">
        <v>0</v>
      </c>
      <c r="F63" s="13">
        <v>888164</v>
      </c>
      <c r="G63" s="13">
        <v>0</v>
      </c>
      <c r="H63" s="13">
        <v>0</v>
      </c>
      <c r="I63" s="13">
        <v>0</v>
      </c>
      <c r="J63" s="14"/>
      <c r="K63" s="17" t="s">
        <v>37</v>
      </c>
      <c r="L63" s="1"/>
    </row>
    <row r="64" spans="1:12" ht="15" customHeight="1" x14ac:dyDescent="0.25">
      <c r="A64" s="9" t="s">
        <v>37</v>
      </c>
      <c r="B64" s="9" t="s">
        <v>37</v>
      </c>
      <c r="C64" s="9" t="s">
        <v>132</v>
      </c>
      <c r="D64" s="10" t="s">
        <v>133</v>
      </c>
      <c r="E64" s="13">
        <v>0</v>
      </c>
      <c r="F64" s="13">
        <v>54258214</v>
      </c>
      <c r="G64" s="13">
        <v>33588075</v>
      </c>
      <c r="H64" s="13">
        <v>0</v>
      </c>
      <c r="I64" s="13">
        <v>0</v>
      </c>
      <c r="J64" s="14"/>
      <c r="K64" s="17" t="s">
        <v>37</v>
      </c>
      <c r="L64" s="1"/>
    </row>
    <row r="65" spans="1:12" ht="15" customHeight="1" x14ac:dyDescent="0.25">
      <c r="A65" s="9" t="s">
        <v>134</v>
      </c>
      <c r="B65" s="9" t="s">
        <v>37</v>
      </c>
      <c r="C65" s="9" t="s">
        <v>37</v>
      </c>
      <c r="D65" s="10" t="s">
        <v>135</v>
      </c>
      <c r="E65" s="13">
        <v>628473</v>
      </c>
      <c r="F65" s="13">
        <v>115692118</v>
      </c>
      <c r="G65" s="13">
        <v>115408172</v>
      </c>
      <c r="H65" s="13">
        <v>654869</v>
      </c>
      <c r="I65" s="13">
        <v>755259</v>
      </c>
      <c r="J65" s="13">
        <f>I65-H65</f>
        <v>100390</v>
      </c>
      <c r="K65" s="17">
        <f>(J65/H65)</f>
        <v>0.15329783513954701</v>
      </c>
      <c r="L65" s="1"/>
    </row>
    <row r="66" spans="1:12" ht="15" customHeight="1" x14ac:dyDescent="0.25">
      <c r="A66" s="9" t="s">
        <v>37</v>
      </c>
      <c r="B66" s="9" t="s">
        <v>15</v>
      </c>
      <c r="C66" s="9" t="s">
        <v>37</v>
      </c>
      <c r="D66" s="10" t="s">
        <v>136</v>
      </c>
      <c r="E66" s="13">
        <v>600978</v>
      </c>
      <c r="F66" s="13">
        <v>600978</v>
      </c>
      <c r="G66" s="13">
        <v>325223</v>
      </c>
      <c r="H66" s="13">
        <v>626219</v>
      </c>
      <c r="I66" s="13">
        <v>736599</v>
      </c>
      <c r="J66" s="13">
        <f>I66-H66</f>
        <v>110380</v>
      </c>
      <c r="K66" s="17">
        <f>(J66/H66)</f>
        <v>0.17626421427647515</v>
      </c>
      <c r="L66" s="1"/>
    </row>
    <row r="67" spans="1:12" ht="15" customHeight="1" x14ac:dyDescent="0.25">
      <c r="A67" s="9" t="s">
        <v>37</v>
      </c>
      <c r="B67" s="9" t="s">
        <v>137</v>
      </c>
      <c r="C67" s="9" t="s">
        <v>37</v>
      </c>
      <c r="D67" s="10" t="s">
        <v>138</v>
      </c>
      <c r="E67" s="13">
        <v>27495</v>
      </c>
      <c r="F67" s="13">
        <v>27495</v>
      </c>
      <c r="G67" s="13">
        <v>19304</v>
      </c>
      <c r="H67" s="13">
        <v>28650</v>
      </c>
      <c r="I67" s="13">
        <v>18660</v>
      </c>
      <c r="J67" s="13">
        <f>I67-H67</f>
        <v>-9990</v>
      </c>
      <c r="K67" s="17">
        <f>(J67/H67)</f>
        <v>-0.34869109947643978</v>
      </c>
      <c r="L67" s="1"/>
    </row>
    <row r="68" spans="1:12" ht="15" customHeight="1" x14ac:dyDescent="0.25">
      <c r="A68" s="20" t="s">
        <v>37</v>
      </c>
      <c r="B68" s="20" t="s">
        <v>139</v>
      </c>
      <c r="C68" s="20" t="s">
        <v>37</v>
      </c>
      <c r="D68" s="21" t="s">
        <v>140</v>
      </c>
      <c r="E68" s="22">
        <v>0</v>
      </c>
      <c r="F68" s="22">
        <v>115063645</v>
      </c>
      <c r="G68" s="22">
        <v>115063645</v>
      </c>
      <c r="H68" s="22">
        <v>0</v>
      </c>
      <c r="I68" s="22">
        <v>0</v>
      </c>
      <c r="J68" s="23"/>
      <c r="K68" s="24" t="s">
        <v>37</v>
      </c>
      <c r="L68" s="1"/>
    </row>
    <row r="69" spans="1:12" ht="15" customHeight="1" x14ac:dyDescent="0.25">
      <c r="A69" s="1"/>
      <c r="B69" s="1"/>
      <c r="C69" s="1"/>
      <c r="D69" s="1"/>
      <c r="E69" s="15"/>
      <c r="F69" s="15"/>
      <c r="G69" s="15"/>
      <c r="H69" s="15"/>
      <c r="I69" s="15"/>
      <c r="J69" s="15"/>
      <c r="K69" s="18"/>
      <c r="L69" s="1"/>
    </row>
    <row r="70" spans="1:12" ht="15" customHeight="1" x14ac:dyDescent="0.25">
      <c r="A70" s="27" t="s">
        <v>141</v>
      </c>
      <c r="B70" s="28"/>
      <c r="C70" s="28"/>
      <c r="D70" s="28"/>
      <c r="E70" s="11">
        <v>622616081</v>
      </c>
      <c r="F70" s="11">
        <v>730546181</v>
      </c>
      <c r="G70" s="11">
        <v>338026067</v>
      </c>
      <c r="H70" s="11">
        <v>648765958</v>
      </c>
      <c r="I70" s="11">
        <v>625211422</v>
      </c>
      <c r="J70" s="11">
        <v>-23554536</v>
      </c>
      <c r="K70" s="19">
        <v>-3.6306676867900643E-2</v>
      </c>
      <c r="L70" s="1"/>
    </row>
    <row r="71" spans="1:12" ht="15" customHeight="1" x14ac:dyDescent="0.25">
      <c r="A71" s="29" t="s">
        <v>142</v>
      </c>
      <c r="B71" s="30"/>
      <c r="C71" s="30"/>
      <c r="D71" s="30"/>
      <c r="E71" s="30"/>
      <c r="F71" s="30"/>
      <c r="G71" s="30"/>
      <c r="H71" s="30"/>
      <c r="I71" s="30"/>
      <c r="J71" s="1"/>
      <c r="K71" s="1"/>
      <c r="L71" s="1"/>
    </row>
    <row r="72" spans="1:12" ht="5.0999999999999996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</sheetData>
  <mergeCells count="17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70:D70"/>
    <mergeCell ref="A71:I71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78740157480314965" top="0.98425196850393704" bottom="0.78740157480314965" header="0" footer="0"/>
  <pageSetup scale="81" fitToHeight="0" orientation="landscape" r:id="rId1"/>
  <rowBreaks count="2" manualBreakCount="2">
    <brk id="33" max="10" man="1"/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9</vt:lpstr>
      <vt:lpstr>'cuadro Comparativo analitico 9'!Área_de_impresión</vt:lpstr>
      <vt:lpstr>JR_PAGE_ANCHOR_8_1</vt:lpstr>
      <vt:lpstr>'cuadro Comparativo analitico 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kdf</dc:creator>
  <cp:lastModifiedBy>kdf</cp:lastModifiedBy>
  <cp:lastPrinted>2024-09-26T21:13:23Z</cp:lastPrinted>
  <dcterms:created xsi:type="dcterms:W3CDTF">2024-09-25T21:20:06Z</dcterms:created>
  <dcterms:modified xsi:type="dcterms:W3CDTF">2024-09-26T21:13:32Z</dcterms:modified>
</cp:coreProperties>
</file>