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857368A-08AC-40C4-8DA6-166B396C5F4B}" xr6:coauthVersionLast="47" xr6:coauthVersionMax="47" xr10:uidLastSave="{00000000-0000-0000-0000-000000000000}"/>
  <bookViews>
    <workbookView xWindow="-28920" yWindow="-7755" windowWidth="29040" windowHeight="15720" xr2:uid="{00000000-000D-0000-FFFF-FFFF00000000}"/>
  </bookViews>
  <sheets>
    <sheet name="cuadro Comparativo analitico" sheetId="2" r:id="rId1"/>
  </sheets>
  <definedNames>
    <definedName name="_xlnm.Print_Area" localSheetId="0">'cuadro Comparativo analitico'!$A$1:$K$76</definedName>
    <definedName name="JR_PAGE_ANCHOR_0_1" localSheetId="0">'cuadro Comparativo analitico'!$A$1</definedName>
    <definedName name="JR_PAGE_ANCHOR_0_1">#REF!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J22" i="2"/>
  <c r="J66" i="2" l="1"/>
  <c r="K66" i="2" s="1"/>
  <c r="J65" i="2"/>
  <c r="K65" i="2" s="1"/>
  <c r="J64" i="2"/>
  <c r="K64" i="2" s="1"/>
  <c r="J62" i="2"/>
  <c r="K62" i="2" s="1"/>
  <c r="J55" i="2"/>
  <c r="J54" i="2"/>
  <c r="J53" i="2"/>
  <c r="J52" i="2"/>
  <c r="J51" i="2"/>
  <c r="J48" i="2"/>
  <c r="K48" i="2" s="1"/>
  <c r="J47" i="2"/>
  <c r="K47" i="2" s="1"/>
  <c r="J46" i="2"/>
  <c r="K46" i="2" s="1"/>
  <c r="J45" i="2"/>
  <c r="K45" i="2" s="1"/>
  <c r="J44" i="2"/>
  <c r="K44" i="2" s="1"/>
  <c r="J43" i="2"/>
  <c r="K43" i="2" s="1"/>
  <c r="J37" i="2"/>
  <c r="K37" i="2" s="1"/>
  <c r="J36" i="2"/>
  <c r="K36" i="2" s="1"/>
  <c r="J35" i="2"/>
  <c r="K35" i="2" s="1"/>
  <c r="K22" i="2"/>
  <c r="K21" i="2"/>
  <c r="J19" i="2"/>
  <c r="K19" i="2" s="1"/>
  <c r="J16" i="2"/>
  <c r="K16" i="2" s="1"/>
  <c r="J15" i="2"/>
  <c r="K15" i="2" s="1"/>
  <c r="J14" i="2"/>
  <c r="K14" i="2" s="1"/>
  <c r="J13" i="2"/>
  <c r="K13" i="2" s="1"/>
  <c r="J12" i="2"/>
  <c r="K12" i="2" s="1"/>
</calcChain>
</file>

<file path=xl/sharedStrings.xml><?xml version="1.0" encoding="utf-8"?>
<sst xmlns="http://schemas.openxmlformats.org/spreadsheetml/2006/main" count="328" uniqueCount="130">
  <si>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</si>
  <si>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</si>
  <si>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</si>
  <si>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</si>
  <si>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</si>
  <si>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SALUD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</si>
  <si>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</si>
  <si>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16</t>
    </r>
  </si>
  <si>
    <r>
      <rPr>
        <sz val="10"/>
        <rFont val="Aptos Narrow"/>
        <family val="2"/>
      </rPr>
      <t xml:space="preserve"> 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</si>
  <si>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</si>
  <si>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</si>
  <si>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</si>
  <si>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</si>
  <si>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</si>
  <si>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</si>
  <si>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</si>
  <si>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</si>
  <si>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</si>
  <si>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</si>
  <si>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</si>
  <si>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</si>
  <si>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</si>
  <si>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</si>
  <si>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</si>
  <si>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</si>
  <si>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</si>
  <si>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</si>
  <si>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</si>
  <si>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</si>
  <si>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</si>
  <si>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</si>
  <si>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Fondo Nacional de Salud - Atención Primaria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</si>
  <si>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</si>
  <si>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Fondo Nacional de Salud - Prestaciones Institucionales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</si>
  <si>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</si>
  <si>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Subsecretaría de Salud Pública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</si>
  <si>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</si>
  <si>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Subsecretaría de Redes Asistenciales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</si>
  <si>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</si>
  <si>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</si>
  <si>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</si>
  <si>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</si>
  <si>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</si>
  <si>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</si>
  <si>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</si>
  <si>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</si>
  <si>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</si>
  <si>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</si>
  <si>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</si>
  <si>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</si>
  <si>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</si>
  <si>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</si>
  <si>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</si>
  <si>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</si>
  <si>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</si>
  <si>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</si>
  <si>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</si>
  <si>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Por Anticipos a Contratistas</t>
    </r>
  </si>
  <si>
    <r>
      <rPr>
        <sz val="10"/>
        <rFont val="Times New Roman"/>
        <family val="1"/>
      </rPr>
      <t>Anticipos a Contratistas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</si>
  <si>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</si>
  <si>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</si>
  <si>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</si>
  <si>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</si>
  <si>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Inversión Sectorial en Salud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</si>
  <si>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</si>
  <si>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</si>
  <si>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</si>
  <si>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</si>
  <si>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</si>
  <si>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</si>
  <si>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</si>
  <si>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</si>
  <si>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</si>
  <si>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</si>
  <si>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</si>
  <si>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</si>
  <si>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de Asistencia Social</t>
    </r>
  </si>
  <si>
    <r>
      <rPr>
        <sz val="10"/>
        <rFont val="Times New Roman"/>
        <family val="1"/>
      </rPr>
      <t>Ayudas Económicas y Otros Pagos Preventivos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</si>
  <si>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</si>
  <si>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Indemnización de Cargo Fiscal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</si>
  <si>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</si>
  <si>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</si>
  <si>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395</t>
    </r>
  </si>
  <si>
    <r>
      <rPr>
        <sz val="10"/>
        <rFont val="Times New Roman"/>
        <family val="1"/>
      </rPr>
      <t>Programa Especial de Salud de los Pueblos Indigenas</t>
    </r>
  </si>
  <si>
    <r>
      <rPr>
        <sz val="10"/>
        <rFont val="Times New Roman"/>
        <family val="1"/>
      </rPr>
      <t>461</t>
    </r>
  </si>
  <si>
    <r>
      <rPr>
        <sz val="10"/>
        <rFont val="Times New Roman"/>
        <family val="1"/>
      </rPr>
      <t>Centros de Prevención de Alcoholismo y Salud Mental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</si>
  <si>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</si>
  <si>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298</t>
    </r>
  </si>
  <si>
    <r>
      <rPr>
        <sz val="10"/>
        <rFont val="Times New Roman"/>
        <family val="1"/>
      </rPr>
      <t>Atención Primaria, Ley N° 19.378</t>
    </r>
  </si>
  <si>
    <r>
      <rPr>
        <sz val="10"/>
        <rFont val="Times New Roman"/>
        <family val="1"/>
      </rPr>
      <t>396</t>
    </r>
  </si>
  <si>
    <r>
      <rPr>
        <sz val="10"/>
        <rFont val="Times New Roman"/>
        <family val="1"/>
      </rPr>
      <t>Programa Campaña de Invierno</t>
    </r>
  </si>
  <si>
    <r>
      <rPr>
        <sz val="10"/>
        <rFont val="Times New Roman"/>
        <family val="1"/>
      </rPr>
      <t>430</t>
    </r>
  </si>
  <si>
    <r>
      <rPr>
        <sz val="10"/>
        <rFont val="Times New Roman"/>
        <family val="1"/>
      </rPr>
      <t>Pañales para Adulto Mayor y personas en situación de discapacidad</t>
    </r>
  </si>
  <si>
    <r>
      <rPr>
        <sz val="10"/>
        <rFont val="Times New Roman"/>
        <family val="1"/>
      </rPr>
      <t>A Instituciones Privadas Ejecutoras de Políticas Públicas</t>
    </r>
  </si>
  <si>
    <r>
      <rPr>
        <sz val="10"/>
        <rFont val="Times New Roman"/>
        <family val="1"/>
      </rPr>
      <t>Programa Especial de Salud y Pueblos Indígenas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</si>
  <si>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</si>
  <si>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</si>
  <si>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</si>
  <si>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</si>
  <si>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</si>
  <si>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</si>
  <si>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</si>
  <si>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</si>
  <si>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</si>
  <si>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</si>
  <si>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</si>
  <si>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</si>
  <si>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</si>
  <si>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</si>
  <si>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</si>
  <si>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</si>
  <si>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</si>
  <si>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</si>
  <si>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</si>
  <si>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</si>
  <si>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</si>
  <si>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</si>
  <si>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</si>
  <si>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</si>
  <si>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</si>
  <si>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Fondo Nacional de Salud - Financiamiento GRD</t>
    </r>
    <r>
      <rPr>
        <sz val="10"/>
        <color rgb="FF000000"/>
        <rFont val="Times New Roman"/>
        <family val="2"/>
      </rPr>
      <t xml:space="preserve"> 014-018</t>
    </r>
  </si>
  <si>
    <t>Subpartida:</t>
  </si>
  <si>
    <t>SERVICIOS DE SALUD</t>
  </si>
  <si>
    <t>SUBPARTIDA:</t>
  </si>
  <si>
    <t>1603</t>
  </si>
  <si>
    <t>LEY DE PPTOS AÑO 2024
(Inicial + Reajuste + Leyes Especiales)</t>
  </si>
  <si>
    <t>EJECUCIÓN
AÑO 2024 AL 31 DE AGOSTO</t>
  </si>
  <si>
    <t>PRESUPUESTO VIGENTE AÑO 2024 A AGOSTO</t>
  </si>
  <si>
    <t>Variación monto $
(5) - (4)</t>
  </si>
  <si>
    <t xml:space="preserve">   Variación %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</si>
</sst>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ptos Narrow"/>
      <family val="2"/>
    </font>
    <font>
      <sz val="8"/>
      <name val="Times New Roman"/>
      <family val="1"/>
    </font>
    <font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6" borderId="3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>
      <alignment horizontal="center" vertical="top" wrapText="1"/>
    </xf>
    <xf numFmtId="0" fontId="2" fillId="21" borderId="5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top" wrapText="1"/>
    </xf>
    <xf numFmtId="0" fontId="2" fillId="25" borderId="2" xfId="0" applyFont="1" applyFill="1" applyBorder="1" applyAlignment="1">
      <alignment horizontal="left" vertical="top" wrapText="1"/>
    </xf>
    <xf numFmtId="3" fontId="2" fillId="26" borderId="2" xfId="0" applyNumberFormat="1" applyFont="1" applyFill="1" applyBorder="1" applyAlignment="1">
      <alignment horizontal="right" vertical="top" wrapText="1"/>
    </xf>
    <xf numFmtId="164" fontId="2" fillId="27" borderId="2" xfId="0" applyNumberFormat="1" applyFont="1" applyFill="1" applyBorder="1" applyAlignment="1">
      <alignment horizontal="right" vertical="top" wrapText="1"/>
    </xf>
    <xf numFmtId="3" fontId="2" fillId="30" borderId="3" xfId="0" applyNumberFormat="1" applyFont="1" applyFill="1" applyBorder="1" applyAlignment="1">
      <alignment horizontal="right" vertical="center" wrapText="1"/>
    </xf>
    <xf numFmtId="164" fontId="2" fillId="31" borderId="3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right" vertical="top" wrapText="1"/>
    </xf>
    <xf numFmtId="164" fontId="3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 applyProtection="1">
      <alignment wrapText="1"/>
      <protection locked="0"/>
    </xf>
    <xf numFmtId="0" fontId="11" fillId="0" borderId="6" xfId="0" applyFont="1" applyBorder="1" applyAlignment="1">
      <alignment horizontal="left" vertical="top" wrapText="1"/>
    </xf>
    <xf numFmtId="0" fontId="0" fillId="4" borderId="0" xfId="0" applyFill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3" fontId="3" fillId="0" borderId="12" xfId="0" applyNumberFormat="1" applyFont="1" applyBorder="1" applyAlignment="1">
      <alignment horizontal="right" vertical="top" wrapText="1"/>
    </xf>
    <xf numFmtId="164" fontId="3" fillId="0" borderId="12" xfId="0" applyNumberFormat="1" applyFont="1" applyBorder="1" applyAlignment="1">
      <alignment horizontal="right" vertical="top" wrapText="1"/>
    </xf>
    <xf numFmtId="0" fontId="0" fillId="4" borderId="13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2" xfId="0" applyBorder="1" applyAlignment="1" applyProtection="1">
      <alignment wrapText="1"/>
      <protection locked="0"/>
    </xf>
    <xf numFmtId="0" fontId="8" fillId="8" borderId="9" xfId="0" applyFont="1" applyFill="1" applyBorder="1" applyAlignment="1">
      <alignment horizontal="left" vertical="top" wrapText="1"/>
    </xf>
    <xf numFmtId="0" fontId="11" fillId="9" borderId="10" xfId="0" applyFont="1" applyFill="1" applyBorder="1" applyAlignment="1" applyProtection="1">
      <alignment horizontal="left" vertical="top" wrapText="1"/>
      <protection locked="0"/>
    </xf>
    <xf numFmtId="0" fontId="3" fillId="8" borderId="10" xfId="0" applyFont="1" applyFill="1" applyBorder="1" applyAlignment="1">
      <alignment horizontal="left" vertical="top" wrapText="1"/>
    </xf>
    <xf numFmtId="0" fontId="3" fillId="8" borderId="1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7" xfId="0" applyFont="1" applyFill="1" applyBorder="1" applyAlignment="1">
      <alignment horizontal="left" vertical="top" wrapText="1"/>
    </xf>
    <xf numFmtId="0" fontId="3" fillId="9" borderId="7" xfId="0" applyFont="1" applyFill="1" applyBorder="1" applyAlignment="1" applyProtection="1">
      <alignment horizontal="left" vertical="top" wrapText="1"/>
      <protection locked="0"/>
    </xf>
    <xf numFmtId="0" fontId="3" fillId="10" borderId="8" xfId="0" applyFont="1" applyFill="1" applyBorder="1" applyAlignment="1">
      <alignment horizontal="left" vertical="top" wrapText="1"/>
    </xf>
    <xf numFmtId="0" fontId="3" fillId="11" borderId="8" xfId="0" applyFont="1" applyFill="1" applyBorder="1" applyAlignment="1" applyProtection="1">
      <alignment horizontal="left" vertical="top" wrapText="1"/>
      <protection locked="0"/>
    </xf>
    <xf numFmtId="0" fontId="2" fillId="23" borderId="5" xfId="0" applyFont="1" applyFill="1" applyBorder="1" applyAlignment="1" applyProtection="1">
      <alignment horizontal="center" vertical="center" wrapText="1"/>
      <protection locked="0"/>
    </xf>
    <xf numFmtId="0" fontId="2" fillId="28" borderId="3" xfId="0" applyFont="1" applyFill="1" applyBorder="1" applyAlignment="1">
      <alignment horizontal="left" vertical="top" wrapText="1"/>
    </xf>
    <xf numFmtId="0" fontId="2" fillId="29" borderId="3" xfId="0" applyFont="1" applyFill="1" applyBorder="1" applyAlignment="1" applyProtection="1">
      <alignment horizontal="left" vertical="top" wrapText="1"/>
      <protection locked="0"/>
    </xf>
    <xf numFmtId="0" fontId="5" fillId="32" borderId="1" xfId="0" applyFont="1" applyFill="1" applyBorder="1" applyAlignment="1">
      <alignment horizontal="left" wrapText="1"/>
    </xf>
    <xf numFmtId="0" fontId="5" fillId="33" borderId="1" xfId="0" applyFont="1" applyFill="1" applyBorder="1" applyAlignment="1" applyProtection="1">
      <alignment horizontal="left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2" xfId="0" applyFont="1" applyFill="1" applyBorder="1" applyAlignment="1">
      <alignment horizontal="center" vertical="center" wrapText="1"/>
    </xf>
    <xf numFmtId="0" fontId="2" fillId="18" borderId="2" xfId="0" applyFont="1" applyFill="1" applyBorder="1" applyAlignment="1" applyProtection="1">
      <alignment horizontal="center" vertical="center" wrapText="1"/>
      <protection locked="0"/>
    </xf>
    <xf numFmtId="0" fontId="7" fillId="21" borderId="5" xfId="0" applyFont="1" applyFill="1" applyBorder="1" applyAlignment="1">
      <alignment horizontal="center" vertical="center" wrapText="1"/>
    </xf>
    <xf numFmtId="0" fontId="7" fillId="19" borderId="4" xfId="0" applyFont="1" applyFill="1" applyBorder="1" applyAlignment="1">
      <alignment horizontal="center" vertical="top" wrapText="1"/>
    </xf>
    <xf numFmtId="0" fontId="7" fillId="2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87EB-AC5B-4FE3-B363-37F1AD27659E}">
  <sheetPr>
    <outlinePr summaryBelow="0"/>
    <pageSetUpPr fitToPage="1"/>
  </sheetPr>
  <dimension ref="A1:L77"/>
  <sheetViews>
    <sheetView tabSelected="1" view="pageBreakPreview" zoomScale="90" zoomScaleNormal="100" zoomScaleSheetLayoutView="90" workbookViewId="0">
      <selection activeCell="D48" sqref="D48"/>
    </sheetView>
  </sheetViews>
  <sheetFormatPr baseColWidth="10" defaultColWidth="9.140625" defaultRowHeight="15"/>
  <cols>
    <col min="1" max="3" width="5.85546875" customWidth="1"/>
    <col min="4" max="4" width="54.42578125" bestFit="1" customWidth="1"/>
    <col min="5" max="11" width="17" customWidth="1"/>
    <col min="12" max="12" width="5.42578125" customWidth="1"/>
  </cols>
  <sheetData>
    <row r="1" spans="1:12" ht="17.100000000000001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1"/>
      <c r="K1" s="1"/>
      <c r="L1" s="1"/>
    </row>
    <row r="2" spans="1:12" ht="17.100000000000001" customHeight="1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1"/>
      <c r="K2" s="1"/>
      <c r="L2" s="1"/>
    </row>
    <row r="3" spans="1:12" ht="15" customHeight="1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1"/>
      <c r="K3" s="1"/>
      <c r="L3" s="1"/>
    </row>
    <row r="4" spans="1:12" ht="15" customHeight="1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>
      <c r="A5" s="38" t="s">
        <v>4</v>
      </c>
      <c r="B5" s="39"/>
      <c r="C5" s="40" t="s">
        <v>5</v>
      </c>
      <c r="D5" s="41"/>
      <c r="E5" s="41"/>
      <c r="F5" s="41"/>
      <c r="G5" s="1"/>
      <c r="H5" s="2" t="s">
        <v>6</v>
      </c>
      <c r="I5" s="2" t="s">
        <v>7</v>
      </c>
      <c r="J5" s="1"/>
      <c r="K5" s="1"/>
      <c r="L5" s="1"/>
    </row>
    <row r="6" spans="1:12" ht="15" customHeight="1">
      <c r="A6" s="30" t="s">
        <v>121</v>
      </c>
      <c r="B6" s="31"/>
      <c r="C6" s="32" t="s">
        <v>122</v>
      </c>
      <c r="D6" s="32"/>
      <c r="E6" s="32"/>
      <c r="F6" s="33"/>
      <c r="G6" s="1"/>
      <c r="H6" s="2" t="s">
        <v>123</v>
      </c>
      <c r="I6" s="2" t="s">
        <v>124</v>
      </c>
      <c r="J6" s="1"/>
      <c r="K6" s="1"/>
      <c r="L6" s="1"/>
    </row>
    <row r="7" spans="1:12" ht="15" customHeight="1">
      <c r="A7" s="47" t="s">
        <v>8</v>
      </c>
      <c r="B7" s="48"/>
      <c r="C7" s="48"/>
      <c r="D7" s="48"/>
      <c r="E7" s="48"/>
      <c r="F7" s="48"/>
      <c r="G7" s="1"/>
      <c r="H7" s="1"/>
      <c r="I7" s="1"/>
      <c r="J7" s="1"/>
      <c r="K7" s="1"/>
      <c r="L7" s="1"/>
    </row>
    <row r="8" spans="1:12" ht="15" customHeight="1">
      <c r="A8" s="1"/>
      <c r="B8" s="1"/>
      <c r="C8" s="1"/>
      <c r="D8" s="1"/>
      <c r="E8" s="1"/>
      <c r="F8" s="1"/>
      <c r="G8" s="3" t="s">
        <v>9</v>
      </c>
      <c r="H8" s="1"/>
      <c r="I8" s="1"/>
      <c r="J8" s="1"/>
      <c r="K8" s="1"/>
      <c r="L8" s="1"/>
    </row>
    <row r="9" spans="1:12" ht="15" customHeight="1" thickBot="1">
      <c r="A9" s="49" t="s">
        <v>10</v>
      </c>
      <c r="B9" s="49" t="s">
        <v>11</v>
      </c>
      <c r="C9" s="49" t="s">
        <v>12</v>
      </c>
      <c r="D9" s="49" t="s">
        <v>13</v>
      </c>
      <c r="E9" s="4" t="s">
        <v>14</v>
      </c>
      <c r="F9" s="5" t="s">
        <v>15</v>
      </c>
      <c r="G9" s="5" t="s">
        <v>16</v>
      </c>
      <c r="H9" s="5" t="s">
        <v>17</v>
      </c>
      <c r="I9" s="5" t="s">
        <v>18</v>
      </c>
      <c r="J9" s="5" t="s">
        <v>19</v>
      </c>
      <c r="K9" s="5" t="s">
        <v>20</v>
      </c>
      <c r="L9" s="1"/>
    </row>
    <row r="10" spans="1:12" s="22" customFormat="1" ht="67.5" customHeight="1" thickBot="1">
      <c r="A10" s="50"/>
      <c r="B10" s="50"/>
      <c r="C10" s="50"/>
      <c r="D10" s="50"/>
      <c r="E10" s="52" t="s">
        <v>125</v>
      </c>
      <c r="F10" s="53" t="s">
        <v>127</v>
      </c>
      <c r="G10" s="53" t="s">
        <v>126</v>
      </c>
      <c r="H10" s="53" t="s">
        <v>125</v>
      </c>
      <c r="I10" s="6" t="s">
        <v>21</v>
      </c>
      <c r="J10" s="51" t="s">
        <v>128</v>
      </c>
      <c r="K10" s="51" t="s">
        <v>129</v>
      </c>
      <c r="L10" s="21"/>
    </row>
    <row r="11" spans="1:12" ht="30" customHeight="1" thickBot="1">
      <c r="A11" s="50"/>
      <c r="B11" s="50"/>
      <c r="C11" s="50"/>
      <c r="D11" s="50"/>
      <c r="E11" s="8" t="s">
        <v>22</v>
      </c>
      <c r="F11" s="7" t="s">
        <v>22</v>
      </c>
      <c r="G11" s="7" t="s">
        <v>22</v>
      </c>
      <c r="H11" s="7" t="s">
        <v>23</v>
      </c>
      <c r="I11" s="7" t="s">
        <v>23</v>
      </c>
      <c r="J11" s="42"/>
      <c r="K11" s="42"/>
      <c r="L11" s="1"/>
    </row>
    <row r="12" spans="1:12" ht="15.75" thickBot="1">
      <c r="A12" s="9" t="s">
        <v>24</v>
      </c>
      <c r="B12" s="9" t="s">
        <v>24</v>
      </c>
      <c r="C12" s="9" t="s">
        <v>24</v>
      </c>
      <c r="D12" s="10" t="s">
        <v>25</v>
      </c>
      <c r="E12" s="11">
        <v>11217795712</v>
      </c>
      <c r="F12" s="11">
        <v>12049548006</v>
      </c>
      <c r="G12" s="11">
        <v>9156573029</v>
      </c>
      <c r="H12" s="11">
        <v>11688943153</v>
      </c>
      <c r="I12" s="11">
        <v>12054267176</v>
      </c>
      <c r="J12" s="11">
        <f t="shared" ref="J12:J16" si="0">I12-H12</f>
        <v>365324023</v>
      </c>
      <c r="K12" s="12">
        <f t="shared" ref="K12:K16" si="1">(J12/H12)</f>
        <v>3.1253811248644715E-2</v>
      </c>
      <c r="L12" s="1"/>
    </row>
    <row r="13" spans="1:12">
      <c r="A13" s="15" t="s">
        <v>26</v>
      </c>
      <c r="B13" s="15" t="s">
        <v>24</v>
      </c>
      <c r="C13" s="15" t="s">
        <v>24</v>
      </c>
      <c r="D13" s="16" t="s">
        <v>27</v>
      </c>
      <c r="E13" s="17">
        <v>11002833598</v>
      </c>
      <c r="F13" s="17">
        <v>10933764902</v>
      </c>
      <c r="G13" s="17">
        <v>7883940486</v>
      </c>
      <c r="H13" s="17">
        <v>11464952596</v>
      </c>
      <c r="I13" s="17">
        <v>11830276625</v>
      </c>
      <c r="J13" s="17">
        <f t="shared" si="0"/>
        <v>365324029</v>
      </c>
      <c r="K13" s="18">
        <f t="shared" si="1"/>
        <v>3.1864416877524435E-2</v>
      </c>
      <c r="L13" s="1"/>
    </row>
    <row r="14" spans="1:12">
      <c r="A14" s="15" t="s">
        <v>24</v>
      </c>
      <c r="B14" s="15" t="s">
        <v>28</v>
      </c>
      <c r="C14" s="15" t="s">
        <v>24</v>
      </c>
      <c r="D14" s="16" t="s">
        <v>29</v>
      </c>
      <c r="E14" s="17">
        <v>11002833598</v>
      </c>
      <c r="F14" s="17">
        <v>10933764902</v>
      </c>
      <c r="G14" s="17">
        <v>7883940486</v>
      </c>
      <c r="H14" s="17">
        <v>11464952596</v>
      </c>
      <c r="I14" s="17">
        <v>11830276625</v>
      </c>
      <c r="J14" s="17">
        <f t="shared" si="0"/>
        <v>365324029</v>
      </c>
      <c r="K14" s="18">
        <f t="shared" si="1"/>
        <v>3.1864416877524435E-2</v>
      </c>
      <c r="L14" s="1"/>
    </row>
    <row r="15" spans="1:12">
      <c r="A15" s="15" t="s">
        <v>24</v>
      </c>
      <c r="B15" s="15" t="s">
        <v>24</v>
      </c>
      <c r="C15" s="15" t="s">
        <v>30</v>
      </c>
      <c r="D15" s="16" t="s">
        <v>31</v>
      </c>
      <c r="E15" s="17">
        <v>3224311893</v>
      </c>
      <c r="F15" s="17">
        <v>3196793245</v>
      </c>
      <c r="G15" s="17">
        <v>2127240217</v>
      </c>
      <c r="H15" s="17">
        <v>3359732993</v>
      </c>
      <c r="I15" s="17">
        <v>3490413491</v>
      </c>
      <c r="J15" s="17">
        <f t="shared" si="0"/>
        <v>130680498</v>
      </c>
      <c r="K15" s="18">
        <f t="shared" si="1"/>
        <v>3.8896096288685046E-2</v>
      </c>
      <c r="L15" s="1"/>
    </row>
    <row r="16" spans="1:12">
      <c r="A16" s="15" t="s">
        <v>24</v>
      </c>
      <c r="B16" s="15" t="s">
        <v>24</v>
      </c>
      <c r="C16" s="15" t="s">
        <v>32</v>
      </c>
      <c r="D16" s="16" t="s">
        <v>33</v>
      </c>
      <c r="E16" s="17">
        <v>2438780090</v>
      </c>
      <c r="F16" s="17">
        <v>2380955233</v>
      </c>
      <c r="G16" s="17">
        <v>1500798087</v>
      </c>
      <c r="H16" s="17">
        <v>2541208854</v>
      </c>
      <c r="I16" s="17">
        <v>2286771875</v>
      </c>
      <c r="J16" s="17">
        <f t="shared" si="0"/>
        <v>-254436979</v>
      </c>
      <c r="K16" s="18">
        <f t="shared" si="1"/>
        <v>-0.10012438710006163</v>
      </c>
      <c r="L16" s="1"/>
    </row>
    <row r="17" spans="1:12">
      <c r="A17" s="15" t="s">
        <v>24</v>
      </c>
      <c r="B17" s="15" t="s">
        <v>24</v>
      </c>
      <c r="C17" s="15" t="s">
        <v>34</v>
      </c>
      <c r="D17" s="16" t="s">
        <v>35</v>
      </c>
      <c r="E17" s="17">
        <v>13317879</v>
      </c>
      <c r="F17" s="17">
        <v>13317879</v>
      </c>
      <c r="G17" s="17">
        <v>336211</v>
      </c>
      <c r="H17" s="17">
        <v>13877229</v>
      </c>
      <c r="I17" s="17">
        <v>13877229</v>
      </c>
      <c r="J17" s="19"/>
      <c r="K17" s="18" t="s">
        <v>24</v>
      </c>
      <c r="L17" s="1"/>
    </row>
    <row r="18" spans="1:12">
      <c r="A18" s="15" t="s">
        <v>24</v>
      </c>
      <c r="B18" s="15" t="s">
        <v>24</v>
      </c>
      <c r="C18" s="15" t="s">
        <v>36</v>
      </c>
      <c r="D18" s="16" t="s">
        <v>37</v>
      </c>
      <c r="E18" s="17">
        <v>0</v>
      </c>
      <c r="F18" s="17">
        <v>13318815</v>
      </c>
      <c r="G18" s="17">
        <v>5529318</v>
      </c>
      <c r="H18" s="17">
        <v>0</v>
      </c>
      <c r="I18" s="17">
        <v>0</v>
      </c>
      <c r="J18" s="19"/>
      <c r="K18" s="18" t="s">
        <v>24</v>
      </c>
      <c r="L18" s="1"/>
    </row>
    <row r="19" spans="1:12">
      <c r="A19" s="15" t="s">
        <v>24</v>
      </c>
      <c r="B19" s="15" t="s">
        <v>24</v>
      </c>
      <c r="C19" s="15" t="s">
        <v>38</v>
      </c>
      <c r="D19" s="20" t="s">
        <v>120</v>
      </c>
      <c r="E19" s="17">
        <v>5326423426</v>
      </c>
      <c r="F19" s="17">
        <v>5329379420</v>
      </c>
      <c r="G19" s="17">
        <v>4139967840</v>
      </c>
      <c r="H19" s="17">
        <v>5550133210</v>
      </c>
      <c r="I19" s="17">
        <v>6039213720</v>
      </c>
      <c r="J19" s="17">
        <f t="shared" ref="J19" si="2">I19-H19</f>
        <v>489080510</v>
      </c>
      <c r="K19" s="18">
        <f t="shared" ref="K19" si="3">(J19/H19)</f>
        <v>8.8120499363654015E-2</v>
      </c>
      <c r="L19" s="1"/>
    </row>
    <row r="20" spans="1:12">
      <c r="A20" s="15" t="s">
        <v>24</v>
      </c>
      <c r="B20" s="15" t="s">
        <v>24</v>
      </c>
      <c r="C20" s="15" t="s">
        <v>39</v>
      </c>
      <c r="D20" s="16" t="s">
        <v>40</v>
      </c>
      <c r="E20" s="17">
        <v>310</v>
      </c>
      <c r="F20" s="17">
        <v>310</v>
      </c>
      <c r="G20" s="17">
        <v>110068813</v>
      </c>
      <c r="H20" s="17">
        <v>310</v>
      </c>
      <c r="I20" s="17">
        <v>310</v>
      </c>
      <c r="J20" s="19"/>
      <c r="K20" s="18" t="s">
        <v>24</v>
      </c>
      <c r="L20" s="1"/>
    </row>
    <row r="21" spans="1:12">
      <c r="A21" s="15" t="s">
        <v>41</v>
      </c>
      <c r="B21" s="15" t="s">
        <v>24</v>
      </c>
      <c r="C21" s="15" t="s">
        <v>24</v>
      </c>
      <c r="D21" s="16" t="s">
        <v>42</v>
      </c>
      <c r="E21" s="17">
        <v>1058971</v>
      </c>
      <c r="F21" s="17">
        <v>1058971</v>
      </c>
      <c r="G21" s="17">
        <v>687857</v>
      </c>
      <c r="H21" s="17">
        <v>1103450</v>
      </c>
      <c r="I21" s="17">
        <v>1103448</v>
      </c>
      <c r="J21" s="17">
        <f>I21-H21</f>
        <v>-2</v>
      </c>
      <c r="K21" s="18">
        <f t="shared" ref="K21" si="4">(J21/H21)</f>
        <v>-1.812497167973175E-6</v>
      </c>
      <c r="L21" s="1"/>
    </row>
    <row r="22" spans="1:12">
      <c r="A22" s="15" t="s">
        <v>46</v>
      </c>
      <c r="B22" s="15" t="s">
        <v>24</v>
      </c>
      <c r="C22" s="15" t="s">
        <v>24</v>
      </c>
      <c r="D22" s="16" t="s">
        <v>47</v>
      </c>
      <c r="E22" s="17">
        <v>109465191</v>
      </c>
      <c r="F22" s="17">
        <v>109465191</v>
      </c>
      <c r="G22" s="17">
        <v>69628616</v>
      </c>
      <c r="H22" s="17">
        <v>114062766</v>
      </c>
      <c r="I22" s="17">
        <v>114062762</v>
      </c>
      <c r="J22" s="17">
        <f>I22-H22</f>
        <v>-4</v>
      </c>
      <c r="K22" s="18">
        <f>(J22/H22)</f>
        <v>-3.5068411369228063E-8</v>
      </c>
      <c r="L22" s="1"/>
    </row>
    <row r="23" spans="1:12">
      <c r="A23" s="15" t="s">
        <v>50</v>
      </c>
      <c r="B23" s="15" t="s">
        <v>24</v>
      </c>
      <c r="C23" s="15" t="s">
        <v>24</v>
      </c>
      <c r="D23" s="16" t="s">
        <v>51</v>
      </c>
      <c r="E23" s="17">
        <v>86604247</v>
      </c>
      <c r="F23" s="17">
        <v>86604247</v>
      </c>
      <c r="G23" s="17">
        <v>114858323</v>
      </c>
      <c r="H23" s="17">
        <v>90241630</v>
      </c>
      <c r="I23" s="17">
        <v>90241630</v>
      </c>
      <c r="J23" s="19"/>
      <c r="K23" s="18" t="s">
        <v>24</v>
      </c>
      <c r="L23" s="1"/>
    </row>
    <row r="24" spans="1:12">
      <c r="A24" s="15" t="s">
        <v>24</v>
      </c>
      <c r="B24" s="15" t="s">
        <v>52</v>
      </c>
      <c r="C24" s="15" t="s">
        <v>24</v>
      </c>
      <c r="D24" s="16" t="s">
        <v>53</v>
      </c>
      <c r="E24" s="17">
        <v>67900581</v>
      </c>
      <c r="F24" s="17">
        <v>67900581</v>
      </c>
      <c r="G24" s="17">
        <v>88451664</v>
      </c>
      <c r="H24" s="17">
        <v>70752411</v>
      </c>
      <c r="I24" s="17">
        <v>70752411</v>
      </c>
      <c r="J24" s="19"/>
      <c r="K24" s="18" t="s">
        <v>24</v>
      </c>
      <c r="L24" s="1"/>
    </row>
    <row r="25" spans="1:12">
      <c r="A25" s="15" t="s">
        <v>24</v>
      </c>
      <c r="B25" s="15" t="s">
        <v>28</v>
      </c>
      <c r="C25" s="15" t="s">
        <v>24</v>
      </c>
      <c r="D25" s="16" t="s">
        <v>54</v>
      </c>
      <c r="E25" s="17">
        <v>702404</v>
      </c>
      <c r="F25" s="17">
        <v>702404</v>
      </c>
      <c r="G25" s="17">
        <v>7334482</v>
      </c>
      <c r="H25" s="17">
        <v>731904</v>
      </c>
      <c r="I25" s="17">
        <v>731904</v>
      </c>
      <c r="J25" s="19"/>
      <c r="K25" s="18" t="s">
        <v>24</v>
      </c>
      <c r="L25" s="1"/>
    </row>
    <row r="26" spans="1:12">
      <c r="A26" s="15" t="s">
        <v>24</v>
      </c>
      <c r="B26" s="15" t="s">
        <v>43</v>
      </c>
      <c r="C26" s="15" t="s">
        <v>24</v>
      </c>
      <c r="D26" s="16" t="s">
        <v>45</v>
      </c>
      <c r="E26" s="17">
        <v>18001262</v>
      </c>
      <c r="F26" s="17">
        <v>18001262</v>
      </c>
      <c r="G26" s="17">
        <v>19072177</v>
      </c>
      <c r="H26" s="17">
        <v>18757315</v>
      </c>
      <c r="I26" s="17">
        <v>18757315</v>
      </c>
      <c r="J26" s="19"/>
      <c r="K26" s="18" t="s">
        <v>24</v>
      </c>
      <c r="L26" s="1"/>
    </row>
    <row r="27" spans="1:12">
      <c r="A27" s="15" t="s">
        <v>55</v>
      </c>
      <c r="B27" s="15" t="s">
        <v>24</v>
      </c>
      <c r="C27" s="15" t="s">
        <v>24</v>
      </c>
      <c r="D27" s="16" t="s">
        <v>56</v>
      </c>
      <c r="E27" s="17">
        <v>17833395</v>
      </c>
      <c r="F27" s="17">
        <v>27833584</v>
      </c>
      <c r="G27" s="17">
        <v>749484838</v>
      </c>
      <c r="H27" s="17">
        <v>18582401</v>
      </c>
      <c r="I27" s="17">
        <v>18582401</v>
      </c>
      <c r="J27" s="19"/>
      <c r="K27" s="18" t="s">
        <v>24</v>
      </c>
      <c r="L27" s="1"/>
    </row>
    <row r="28" spans="1:12">
      <c r="A28" s="15" t="s">
        <v>24</v>
      </c>
      <c r="B28" s="15" t="s">
        <v>41</v>
      </c>
      <c r="C28" s="15" t="s">
        <v>24</v>
      </c>
      <c r="D28" s="16" t="s">
        <v>57</v>
      </c>
      <c r="E28" s="17">
        <v>0</v>
      </c>
      <c r="F28" s="17">
        <v>10000189</v>
      </c>
      <c r="G28" s="17">
        <v>10000188</v>
      </c>
      <c r="H28" s="17">
        <v>0</v>
      </c>
      <c r="I28" s="17">
        <v>0</v>
      </c>
      <c r="J28" s="19"/>
      <c r="K28" s="18" t="s">
        <v>24</v>
      </c>
      <c r="L28" s="1"/>
    </row>
    <row r="29" spans="1:12">
      <c r="A29" s="15" t="s">
        <v>24</v>
      </c>
      <c r="B29" s="15" t="s">
        <v>59</v>
      </c>
      <c r="C29" s="15" t="s">
        <v>24</v>
      </c>
      <c r="D29" s="16" t="s">
        <v>60</v>
      </c>
      <c r="E29" s="17">
        <v>17833395</v>
      </c>
      <c r="F29" s="17">
        <v>17833395</v>
      </c>
      <c r="G29" s="17">
        <v>739484650</v>
      </c>
      <c r="H29" s="17">
        <v>18582401</v>
      </c>
      <c r="I29" s="17">
        <v>18582401</v>
      </c>
      <c r="J29" s="19"/>
      <c r="K29" s="18" t="s">
        <v>24</v>
      </c>
      <c r="L29" s="1"/>
    </row>
    <row r="30" spans="1:12">
      <c r="A30" s="15" t="s">
        <v>61</v>
      </c>
      <c r="B30" s="15" t="s">
        <v>24</v>
      </c>
      <c r="C30" s="15" t="s">
        <v>24</v>
      </c>
      <c r="D30" s="16" t="s">
        <v>62</v>
      </c>
      <c r="E30" s="17">
        <v>0</v>
      </c>
      <c r="F30" s="17">
        <v>730423677</v>
      </c>
      <c r="G30" s="17">
        <v>337972909</v>
      </c>
      <c r="H30" s="17">
        <v>0</v>
      </c>
      <c r="I30" s="17">
        <v>0</v>
      </c>
      <c r="J30" s="19"/>
      <c r="K30" s="18" t="s">
        <v>24</v>
      </c>
      <c r="L30" s="1"/>
    </row>
    <row r="31" spans="1:12">
      <c r="A31" s="15" t="s">
        <v>24</v>
      </c>
      <c r="B31" s="15" t="s">
        <v>28</v>
      </c>
      <c r="C31" s="15" t="s">
        <v>24</v>
      </c>
      <c r="D31" s="16" t="s">
        <v>29</v>
      </c>
      <c r="E31" s="17">
        <v>0</v>
      </c>
      <c r="F31" s="17">
        <v>730423677</v>
      </c>
      <c r="G31" s="17">
        <v>337972909</v>
      </c>
      <c r="H31" s="17">
        <v>0</v>
      </c>
      <c r="I31" s="17">
        <v>0</v>
      </c>
      <c r="J31" s="19"/>
      <c r="K31" s="18" t="s">
        <v>24</v>
      </c>
      <c r="L31" s="1"/>
    </row>
    <row r="32" spans="1:12">
      <c r="A32" s="15" t="s">
        <v>24</v>
      </c>
      <c r="B32" s="15" t="s">
        <v>24</v>
      </c>
      <c r="C32" s="15" t="s">
        <v>48</v>
      </c>
      <c r="D32" s="16" t="s">
        <v>63</v>
      </c>
      <c r="E32" s="17">
        <v>0</v>
      </c>
      <c r="F32" s="17">
        <v>730405150</v>
      </c>
      <c r="G32" s="17">
        <v>337954783</v>
      </c>
      <c r="H32" s="17">
        <v>0</v>
      </c>
      <c r="I32" s="17">
        <v>0</v>
      </c>
      <c r="J32" s="19"/>
      <c r="K32" s="18" t="s">
        <v>24</v>
      </c>
      <c r="L32" s="1"/>
    </row>
    <row r="33" spans="1:12">
      <c r="A33" s="15" t="s">
        <v>24</v>
      </c>
      <c r="B33" s="15" t="s">
        <v>24</v>
      </c>
      <c r="C33" s="15" t="s">
        <v>36</v>
      </c>
      <c r="D33" s="16" t="s">
        <v>37</v>
      </c>
      <c r="E33" s="17">
        <v>0</v>
      </c>
      <c r="F33" s="17">
        <v>18527</v>
      </c>
      <c r="G33" s="17">
        <v>18126</v>
      </c>
      <c r="H33" s="17">
        <v>0</v>
      </c>
      <c r="I33" s="17">
        <v>0</v>
      </c>
      <c r="J33" s="19"/>
      <c r="K33" s="18" t="s">
        <v>24</v>
      </c>
      <c r="L33" s="1"/>
    </row>
    <row r="34" spans="1:12">
      <c r="A34" s="15" t="s">
        <v>64</v>
      </c>
      <c r="B34" s="15" t="s">
        <v>24</v>
      </c>
      <c r="C34" s="15" t="s">
        <v>24</v>
      </c>
      <c r="D34" s="16" t="s">
        <v>65</v>
      </c>
      <c r="E34" s="17">
        <v>310</v>
      </c>
      <c r="F34" s="17">
        <v>160397434</v>
      </c>
      <c r="G34" s="17">
        <v>0</v>
      </c>
      <c r="H34" s="17">
        <v>310</v>
      </c>
      <c r="I34" s="17">
        <v>310</v>
      </c>
      <c r="J34" s="19"/>
      <c r="K34" s="18" t="s">
        <v>24</v>
      </c>
      <c r="L34" s="1"/>
    </row>
    <row r="35" spans="1:12" ht="15.75" thickBot="1">
      <c r="A35" s="9" t="s">
        <v>24</v>
      </c>
      <c r="B35" s="9" t="s">
        <v>24</v>
      </c>
      <c r="C35" s="9" t="s">
        <v>24</v>
      </c>
      <c r="D35" s="10" t="s">
        <v>66</v>
      </c>
      <c r="E35" s="11">
        <v>11217795712</v>
      </c>
      <c r="F35" s="11">
        <v>12049548006</v>
      </c>
      <c r="G35" s="11">
        <v>8598119829</v>
      </c>
      <c r="H35" s="11">
        <v>11688943153</v>
      </c>
      <c r="I35" s="11">
        <v>12054267176</v>
      </c>
      <c r="J35" s="11">
        <f t="shared" ref="J35:J36" si="5">I35-H35</f>
        <v>365324023</v>
      </c>
      <c r="K35" s="12">
        <f t="shared" ref="K35:K36" si="6">(J35/H35)</f>
        <v>3.1253811248644715E-2</v>
      </c>
      <c r="L35" s="1"/>
    </row>
    <row r="36" spans="1:12">
      <c r="A36" s="15" t="s">
        <v>67</v>
      </c>
      <c r="B36" s="15" t="s">
        <v>24</v>
      </c>
      <c r="C36" s="15" t="s">
        <v>24</v>
      </c>
      <c r="D36" s="16" t="s">
        <v>68</v>
      </c>
      <c r="E36" s="17">
        <v>5214228688</v>
      </c>
      <c r="F36" s="17">
        <v>5150333027</v>
      </c>
      <c r="G36" s="17">
        <v>3555131329</v>
      </c>
      <c r="H36" s="17">
        <v>5433226331</v>
      </c>
      <c r="I36" s="17">
        <v>5616770072</v>
      </c>
      <c r="J36" s="17">
        <f t="shared" si="5"/>
        <v>183543741</v>
      </c>
      <c r="K36" s="18">
        <f t="shared" si="6"/>
        <v>3.3781721912221223E-2</v>
      </c>
      <c r="L36" s="1"/>
    </row>
    <row r="37" spans="1:12">
      <c r="A37" s="15" t="s">
        <v>71</v>
      </c>
      <c r="B37" s="15" t="s">
        <v>24</v>
      </c>
      <c r="C37" s="15" t="s">
        <v>24</v>
      </c>
      <c r="D37" s="16" t="s">
        <v>72</v>
      </c>
      <c r="E37" s="17">
        <v>2958761901</v>
      </c>
      <c r="F37" s="17">
        <v>2872692940</v>
      </c>
      <c r="G37" s="17">
        <v>2468321758</v>
      </c>
      <c r="H37" s="17">
        <v>3083029902</v>
      </c>
      <c r="I37" s="17">
        <v>3145205080</v>
      </c>
      <c r="J37" s="17">
        <f>I37-H37</f>
        <v>62175178</v>
      </c>
      <c r="K37" s="18">
        <f>(J37/H37)</f>
        <v>2.0166907223204741E-2</v>
      </c>
      <c r="L37" s="1"/>
    </row>
    <row r="38" spans="1:12">
      <c r="A38" s="15" t="s">
        <v>74</v>
      </c>
      <c r="B38" s="15" t="s">
        <v>24</v>
      </c>
      <c r="C38" s="15" t="s">
        <v>24</v>
      </c>
      <c r="D38" s="16" t="s">
        <v>75</v>
      </c>
      <c r="E38" s="17">
        <v>348308</v>
      </c>
      <c r="F38" s="17">
        <v>69374731</v>
      </c>
      <c r="G38" s="17">
        <v>52448374</v>
      </c>
      <c r="H38" s="17">
        <v>362924</v>
      </c>
      <c r="I38" s="17">
        <v>362924</v>
      </c>
      <c r="J38" s="19"/>
      <c r="K38" s="18" t="s">
        <v>24</v>
      </c>
      <c r="L38" s="1"/>
    </row>
    <row r="39" spans="1:12">
      <c r="A39" s="15" t="s">
        <v>24</v>
      </c>
      <c r="B39" s="15" t="s">
        <v>28</v>
      </c>
      <c r="C39" s="15" t="s">
        <v>24</v>
      </c>
      <c r="D39" s="16" t="s">
        <v>76</v>
      </c>
      <c r="E39" s="17">
        <v>347998</v>
      </c>
      <c r="F39" s="17">
        <v>347998</v>
      </c>
      <c r="G39" s="17">
        <v>40491</v>
      </c>
      <c r="H39" s="17">
        <v>362614</v>
      </c>
      <c r="I39" s="17">
        <v>362614</v>
      </c>
      <c r="J39" s="19"/>
      <c r="K39" s="18" t="s">
        <v>24</v>
      </c>
      <c r="L39" s="1"/>
    </row>
    <row r="40" spans="1:12">
      <c r="A40" s="15" t="s">
        <v>24</v>
      </c>
      <c r="B40" s="15" t="s">
        <v>24</v>
      </c>
      <c r="C40" s="15" t="s">
        <v>49</v>
      </c>
      <c r="D40" s="16" t="s">
        <v>77</v>
      </c>
      <c r="E40" s="17">
        <v>347998</v>
      </c>
      <c r="F40" s="17">
        <v>347998</v>
      </c>
      <c r="G40" s="17">
        <v>40491</v>
      </c>
      <c r="H40" s="17">
        <v>362614</v>
      </c>
      <c r="I40" s="17">
        <v>362614</v>
      </c>
      <c r="J40" s="19"/>
      <c r="K40" s="18" t="s">
        <v>24</v>
      </c>
      <c r="L40" s="1"/>
    </row>
    <row r="41" spans="1:12">
      <c r="A41" s="15" t="s">
        <v>24</v>
      </c>
      <c r="B41" s="15" t="s">
        <v>69</v>
      </c>
      <c r="C41" s="15" t="s">
        <v>24</v>
      </c>
      <c r="D41" s="16" t="s">
        <v>78</v>
      </c>
      <c r="E41" s="17">
        <v>310</v>
      </c>
      <c r="F41" s="17">
        <v>69026733</v>
      </c>
      <c r="G41" s="17">
        <v>52407883</v>
      </c>
      <c r="H41" s="17">
        <v>310</v>
      </c>
      <c r="I41" s="17">
        <v>310</v>
      </c>
      <c r="J41" s="19"/>
      <c r="K41" s="18" t="s">
        <v>24</v>
      </c>
      <c r="L41" s="1"/>
    </row>
    <row r="42" spans="1:12">
      <c r="A42" s="15" t="s">
        <v>24</v>
      </c>
      <c r="B42" s="15" t="s">
        <v>24</v>
      </c>
      <c r="C42" s="15" t="s">
        <v>44</v>
      </c>
      <c r="D42" s="16" t="s">
        <v>79</v>
      </c>
      <c r="E42" s="17">
        <v>310</v>
      </c>
      <c r="F42" s="17">
        <v>69026733</v>
      </c>
      <c r="G42" s="17">
        <v>52407883</v>
      </c>
      <c r="H42" s="17">
        <v>310</v>
      </c>
      <c r="I42" s="17">
        <v>310</v>
      </c>
      <c r="J42" s="19"/>
      <c r="K42" s="18" t="s">
        <v>24</v>
      </c>
      <c r="L42" s="1"/>
    </row>
    <row r="43" spans="1:12">
      <c r="A43" s="15" t="s">
        <v>80</v>
      </c>
      <c r="B43" s="15" t="s">
        <v>24</v>
      </c>
      <c r="C43" s="15" t="s">
        <v>24</v>
      </c>
      <c r="D43" s="16" t="s">
        <v>27</v>
      </c>
      <c r="E43" s="17">
        <v>2950259335</v>
      </c>
      <c r="F43" s="17">
        <v>2928051647</v>
      </c>
      <c r="G43" s="17">
        <v>1970007795</v>
      </c>
      <c r="H43" s="17">
        <v>3074170231</v>
      </c>
      <c r="I43" s="17">
        <v>3194482893</v>
      </c>
      <c r="J43" s="17">
        <f t="shared" ref="J43:J48" si="7">I43-H43</f>
        <v>120312662</v>
      </c>
      <c r="K43" s="18">
        <f t="shared" ref="K43:K48" si="8">(J43/H43)</f>
        <v>3.9136629711251668E-2</v>
      </c>
      <c r="L43" s="1"/>
    </row>
    <row r="44" spans="1:12">
      <c r="A44" s="15" t="s">
        <v>24</v>
      </c>
      <c r="B44" s="15" t="s">
        <v>52</v>
      </c>
      <c r="C44" s="15" t="s">
        <v>24</v>
      </c>
      <c r="D44" s="16" t="s">
        <v>81</v>
      </c>
      <c r="E44" s="17">
        <v>2672426</v>
      </c>
      <c r="F44" s="17">
        <v>2672426</v>
      </c>
      <c r="G44" s="17">
        <v>1071013</v>
      </c>
      <c r="H44" s="17">
        <v>2784674</v>
      </c>
      <c r="I44" s="17">
        <v>0</v>
      </c>
      <c r="J44" s="17">
        <f t="shared" si="7"/>
        <v>-2784674</v>
      </c>
      <c r="K44" s="18">
        <f t="shared" si="8"/>
        <v>-1</v>
      </c>
      <c r="L44" s="1"/>
    </row>
    <row r="45" spans="1:12">
      <c r="A45" s="15" t="s">
        <v>24</v>
      </c>
      <c r="B45" s="15" t="s">
        <v>24</v>
      </c>
      <c r="C45" s="15" t="s">
        <v>82</v>
      </c>
      <c r="D45" s="16" t="s">
        <v>83</v>
      </c>
      <c r="E45" s="17">
        <v>2454246</v>
      </c>
      <c r="F45" s="17">
        <v>2454246</v>
      </c>
      <c r="G45" s="17">
        <v>1034410</v>
      </c>
      <c r="H45" s="17">
        <v>2557327</v>
      </c>
      <c r="I45" s="17">
        <v>0</v>
      </c>
      <c r="J45" s="17">
        <f t="shared" si="7"/>
        <v>-2557327</v>
      </c>
      <c r="K45" s="18">
        <f t="shared" si="8"/>
        <v>-1</v>
      </c>
      <c r="L45" s="1"/>
    </row>
    <row r="46" spans="1:12">
      <c r="A46" s="15" t="s">
        <v>24</v>
      </c>
      <c r="B46" s="15" t="s">
        <v>24</v>
      </c>
      <c r="C46" s="15" t="s">
        <v>84</v>
      </c>
      <c r="D46" s="16" t="s">
        <v>85</v>
      </c>
      <c r="E46" s="17">
        <v>218180</v>
      </c>
      <c r="F46" s="17">
        <v>218180</v>
      </c>
      <c r="G46" s="17">
        <v>36603</v>
      </c>
      <c r="H46" s="17">
        <v>227347</v>
      </c>
      <c r="I46" s="17">
        <v>0</v>
      </c>
      <c r="J46" s="17">
        <f t="shared" si="7"/>
        <v>-227347</v>
      </c>
      <c r="K46" s="18">
        <f t="shared" si="8"/>
        <v>-1</v>
      </c>
      <c r="L46" s="1"/>
    </row>
    <row r="47" spans="1:12">
      <c r="A47" s="15" t="s">
        <v>24</v>
      </c>
      <c r="B47" s="15" t="s">
        <v>69</v>
      </c>
      <c r="C47" s="15" t="s">
        <v>24</v>
      </c>
      <c r="D47" s="16" t="s">
        <v>86</v>
      </c>
      <c r="E47" s="17">
        <v>2947586909</v>
      </c>
      <c r="F47" s="17">
        <v>2925379221</v>
      </c>
      <c r="G47" s="17">
        <v>1968936782</v>
      </c>
      <c r="H47" s="17">
        <v>3071385557</v>
      </c>
      <c r="I47" s="17">
        <v>3191698219</v>
      </c>
      <c r="J47" s="17">
        <f t="shared" si="7"/>
        <v>120312662</v>
      </c>
      <c r="K47" s="18">
        <f t="shared" si="8"/>
        <v>3.9172112965692375E-2</v>
      </c>
      <c r="L47" s="1"/>
    </row>
    <row r="48" spans="1:12">
      <c r="A48" s="15" t="s">
        <v>24</v>
      </c>
      <c r="B48" s="15" t="s">
        <v>24</v>
      </c>
      <c r="C48" s="15" t="s">
        <v>87</v>
      </c>
      <c r="D48" s="16" t="s">
        <v>88</v>
      </c>
      <c r="E48" s="17">
        <v>2947586909</v>
      </c>
      <c r="F48" s="17">
        <v>2919068642</v>
      </c>
      <c r="G48" s="17">
        <v>1964665214</v>
      </c>
      <c r="H48" s="17">
        <v>3071385557</v>
      </c>
      <c r="I48" s="17">
        <v>3191698219</v>
      </c>
      <c r="J48" s="17">
        <f t="shared" si="7"/>
        <v>120312662</v>
      </c>
      <c r="K48" s="18">
        <f t="shared" si="8"/>
        <v>3.9172112965692375E-2</v>
      </c>
      <c r="L48" s="1"/>
    </row>
    <row r="49" spans="1:12">
      <c r="A49" s="15" t="s">
        <v>24</v>
      </c>
      <c r="B49" s="15" t="s">
        <v>24</v>
      </c>
      <c r="C49" s="15" t="s">
        <v>89</v>
      </c>
      <c r="D49" s="16" t="s">
        <v>90</v>
      </c>
      <c r="E49" s="17">
        <v>0</v>
      </c>
      <c r="F49" s="17">
        <v>5134943</v>
      </c>
      <c r="G49" s="17">
        <v>4271568</v>
      </c>
      <c r="H49" s="17">
        <v>0</v>
      </c>
      <c r="I49" s="17">
        <v>0</v>
      </c>
      <c r="J49" s="19"/>
      <c r="K49" s="18" t="s">
        <v>24</v>
      </c>
      <c r="L49" s="1"/>
    </row>
    <row r="50" spans="1:12">
      <c r="A50" s="15" t="s">
        <v>24</v>
      </c>
      <c r="B50" s="15" t="s">
        <v>24</v>
      </c>
      <c r="C50" s="15" t="s">
        <v>91</v>
      </c>
      <c r="D50" s="16" t="s">
        <v>92</v>
      </c>
      <c r="E50" s="17">
        <v>0</v>
      </c>
      <c r="F50" s="17">
        <v>1175636</v>
      </c>
      <c r="G50" s="17">
        <v>0</v>
      </c>
      <c r="H50" s="17">
        <v>0</v>
      </c>
      <c r="I50" s="17">
        <v>0</v>
      </c>
      <c r="J50" s="19"/>
      <c r="K50" s="18" t="s">
        <v>24</v>
      </c>
      <c r="L50" s="1"/>
    </row>
    <row r="51" spans="1:12">
      <c r="A51" s="15" t="s">
        <v>24</v>
      </c>
      <c r="B51" s="15" t="s">
        <v>50</v>
      </c>
      <c r="C51" s="15" t="s">
        <v>24</v>
      </c>
      <c r="D51" s="16" t="s">
        <v>93</v>
      </c>
      <c r="E51" s="17">
        <v>0</v>
      </c>
      <c r="F51" s="17">
        <v>0</v>
      </c>
      <c r="G51" s="17">
        <v>0</v>
      </c>
      <c r="H51" s="17">
        <v>0</v>
      </c>
      <c r="I51" s="17">
        <v>2320544</v>
      </c>
      <c r="J51" s="17">
        <f>I51-H51</f>
        <v>2320544</v>
      </c>
      <c r="K51" s="18" t="s">
        <v>24</v>
      </c>
      <c r="L51" s="1"/>
    </row>
    <row r="52" spans="1:12">
      <c r="A52" s="15" t="s">
        <v>24</v>
      </c>
      <c r="B52" s="15" t="s">
        <v>24</v>
      </c>
      <c r="C52" s="15" t="s">
        <v>82</v>
      </c>
      <c r="D52" s="16" t="s">
        <v>94</v>
      </c>
      <c r="E52" s="17">
        <v>0</v>
      </c>
      <c r="F52" s="17">
        <v>0</v>
      </c>
      <c r="G52" s="17">
        <v>0</v>
      </c>
      <c r="H52" s="17">
        <v>0</v>
      </c>
      <c r="I52" s="17">
        <v>2093197</v>
      </c>
      <c r="J52" s="17">
        <f>I52-H52</f>
        <v>2093197</v>
      </c>
      <c r="K52" s="18" t="s">
        <v>24</v>
      </c>
      <c r="L52" s="1"/>
    </row>
    <row r="53" spans="1:12">
      <c r="A53" s="15" t="s">
        <v>24</v>
      </c>
      <c r="B53" s="15" t="s">
        <v>24</v>
      </c>
      <c r="C53" s="15" t="s">
        <v>84</v>
      </c>
      <c r="D53" s="16" t="s">
        <v>85</v>
      </c>
      <c r="E53" s="17">
        <v>0</v>
      </c>
      <c r="F53" s="17">
        <v>0</v>
      </c>
      <c r="G53" s="17">
        <v>0</v>
      </c>
      <c r="H53" s="17">
        <v>0</v>
      </c>
      <c r="I53" s="17">
        <v>227347</v>
      </c>
      <c r="J53" s="17">
        <f>I53-H53</f>
        <v>227347</v>
      </c>
      <c r="K53" s="18" t="s">
        <v>24</v>
      </c>
      <c r="L53" s="1"/>
    </row>
    <row r="54" spans="1:12">
      <c r="A54" s="15" t="s">
        <v>24</v>
      </c>
      <c r="B54" s="15" t="s">
        <v>73</v>
      </c>
      <c r="C54" s="15" t="s">
        <v>24</v>
      </c>
      <c r="D54" s="16" t="s">
        <v>95</v>
      </c>
      <c r="E54" s="17">
        <v>0</v>
      </c>
      <c r="F54" s="17">
        <v>0</v>
      </c>
      <c r="G54" s="17">
        <v>0</v>
      </c>
      <c r="H54" s="17">
        <v>0</v>
      </c>
      <c r="I54" s="17">
        <v>464130</v>
      </c>
      <c r="J54" s="17">
        <f>I54-H54</f>
        <v>464130</v>
      </c>
      <c r="K54" s="18" t="s">
        <v>24</v>
      </c>
      <c r="L54" s="1"/>
    </row>
    <row r="55" spans="1:12">
      <c r="A55" s="15" t="s">
        <v>24</v>
      </c>
      <c r="B55" s="15" t="s">
        <v>24</v>
      </c>
      <c r="C55" s="15" t="s">
        <v>82</v>
      </c>
      <c r="D55" s="16" t="s">
        <v>94</v>
      </c>
      <c r="E55" s="17">
        <v>0</v>
      </c>
      <c r="F55" s="17">
        <v>0</v>
      </c>
      <c r="G55" s="17">
        <v>0</v>
      </c>
      <c r="H55" s="17">
        <v>0</v>
      </c>
      <c r="I55" s="17">
        <v>464130</v>
      </c>
      <c r="J55" s="17">
        <f>I55-H55</f>
        <v>464130</v>
      </c>
      <c r="K55" s="18" t="s">
        <v>24</v>
      </c>
      <c r="L55" s="1"/>
    </row>
    <row r="56" spans="1:12">
      <c r="A56" s="15" t="s">
        <v>96</v>
      </c>
      <c r="B56" s="15" t="s">
        <v>24</v>
      </c>
      <c r="C56" s="15" t="s">
        <v>24</v>
      </c>
      <c r="D56" s="16" t="s">
        <v>97</v>
      </c>
      <c r="E56" s="17">
        <v>67909043</v>
      </c>
      <c r="F56" s="17">
        <v>182940454</v>
      </c>
      <c r="G56" s="17">
        <v>136127446</v>
      </c>
      <c r="H56" s="17">
        <v>70761224</v>
      </c>
      <c r="I56" s="17">
        <v>70761224</v>
      </c>
      <c r="J56" s="19"/>
      <c r="K56" s="18" t="s">
        <v>24</v>
      </c>
      <c r="L56" s="1"/>
    </row>
    <row r="57" spans="1:12">
      <c r="A57" s="15" t="s">
        <v>24</v>
      </c>
      <c r="B57" s="15" t="s">
        <v>52</v>
      </c>
      <c r="C57" s="15" t="s">
        <v>24</v>
      </c>
      <c r="D57" s="16" t="s">
        <v>98</v>
      </c>
      <c r="E57" s="17">
        <v>8156</v>
      </c>
      <c r="F57" s="17">
        <v>8156</v>
      </c>
      <c r="G57" s="17">
        <v>0</v>
      </c>
      <c r="H57" s="17">
        <v>8498</v>
      </c>
      <c r="I57" s="17">
        <v>8498</v>
      </c>
      <c r="J57" s="19"/>
      <c r="K57" s="18" t="s">
        <v>24</v>
      </c>
      <c r="L57" s="1"/>
    </row>
    <row r="58" spans="1:12">
      <c r="A58" s="15" t="s">
        <v>24</v>
      </c>
      <c r="B58" s="15" t="s">
        <v>43</v>
      </c>
      <c r="C58" s="15" t="s">
        <v>24</v>
      </c>
      <c r="D58" s="16" t="s">
        <v>99</v>
      </c>
      <c r="E58" s="17">
        <v>67900887</v>
      </c>
      <c r="F58" s="17">
        <v>182932298</v>
      </c>
      <c r="G58" s="17">
        <v>136127446</v>
      </c>
      <c r="H58" s="17">
        <v>70752726</v>
      </c>
      <c r="I58" s="17">
        <v>70752726</v>
      </c>
      <c r="J58" s="19"/>
      <c r="K58" s="18" t="s">
        <v>24</v>
      </c>
      <c r="L58" s="1"/>
    </row>
    <row r="59" spans="1:12">
      <c r="A59" s="15" t="s">
        <v>100</v>
      </c>
      <c r="B59" s="15" t="s">
        <v>24</v>
      </c>
      <c r="C59" s="15" t="s">
        <v>24</v>
      </c>
      <c r="D59" s="16" t="s">
        <v>101</v>
      </c>
      <c r="E59" s="17">
        <v>10960733</v>
      </c>
      <c r="F59" s="17">
        <v>10960733</v>
      </c>
      <c r="G59" s="17">
        <v>6869373</v>
      </c>
      <c r="H59" s="17">
        <v>11421084</v>
      </c>
      <c r="I59" s="17">
        <v>11421084</v>
      </c>
      <c r="J59" s="19"/>
      <c r="K59" s="18" t="s">
        <v>24</v>
      </c>
      <c r="L59" s="1"/>
    </row>
    <row r="60" spans="1:12">
      <c r="A60" s="15" t="s">
        <v>24</v>
      </c>
      <c r="B60" s="15" t="s">
        <v>52</v>
      </c>
      <c r="C60" s="15" t="s">
        <v>24</v>
      </c>
      <c r="D60" s="16" t="s">
        <v>102</v>
      </c>
      <c r="E60" s="17">
        <v>0</v>
      </c>
      <c r="F60" s="17">
        <v>98000</v>
      </c>
      <c r="G60" s="17">
        <v>98000</v>
      </c>
      <c r="H60" s="17">
        <v>0</v>
      </c>
      <c r="I60" s="17">
        <v>0</v>
      </c>
      <c r="J60" s="19"/>
      <c r="K60" s="18" t="s">
        <v>24</v>
      </c>
      <c r="L60" s="1"/>
    </row>
    <row r="61" spans="1:12">
      <c r="A61" s="15" t="s">
        <v>24</v>
      </c>
      <c r="B61" s="15" t="s">
        <v>28</v>
      </c>
      <c r="C61" s="15" t="s">
        <v>24</v>
      </c>
      <c r="D61" s="16" t="s">
        <v>103</v>
      </c>
      <c r="E61" s="17">
        <v>10960733</v>
      </c>
      <c r="F61" s="17">
        <v>10862733</v>
      </c>
      <c r="G61" s="17">
        <v>6771373</v>
      </c>
      <c r="H61" s="17">
        <v>11421084</v>
      </c>
      <c r="I61" s="17">
        <v>11421084</v>
      </c>
      <c r="J61" s="19"/>
      <c r="K61" s="18" t="s">
        <v>24</v>
      </c>
      <c r="L61" s="1"/>
    </row>
    <row r="62" spans="1:12">
      <c r="A62" s="15" t="s">
        <v>104</v>
      </c>
      <c r="B62" s="15" t="s">
        <v>24</v>
      </c>
      <c r="C62" s="15" t="s">
        <v>24</v>
      </c>
      <c r="D62" s="16" t="s">
        <v>105</v>
      </c>
      <c r="E62" s="17">
        <v>15327394</v>
      </c>
      <c r="F62" s="17">
        <v>57895113</v>
      </c>
      <c r="G62" s="17">
        <v>9357390</v>
      </c>
      <c r="H62" s="17">
        <v>15971147</v>
      </c>
      <c r="I62" s="17">
        <v>15263589</v>
      </c>
      <c r="J62" s="17">
        <f>I62-H62</f>
        <v>-707558</v>
      </c>
      <c r="K62" s="18">
        <f>(J62/H62)</f>
        <v>-4.430226582974911E-2</v>
      </c>
      <c r="L62" s="1"/>
    </row>
    <row r="63" spans="1:12">
      <c r="A63" s="15" t="s">
        <v>24</v>
      </c>
      <c r="B63" s="15" t="s">
        <v>69</v>
      </c>
      <c r="C63" s="15" t="s">
        <v>24</v>
      </c>
      <c r="D63" s="16" t="s">
        <v>106</v>
      </c>
      <c r="E63" s="17">
        <v>0</v>
      </c>
      <c r="F63" s="17">
        <v>8727279</v>
      </c>
      <c r="G63" s="17">
        <v>215818</v>
      </c>
      <c r="H63" s="17">
        <v>0</v>
      </c>
      <c r="I63" s="17">
        <v>0</v>
      </c>
      <c r="J63" s="19"/>
      <c r="K63" s="18" t="s">
        <v>24</v>
      </c>
      <c r="L63" s="1"/>
    </row>
    <row r="64" spans="1:12">
      <c r="A64" s="15" t="s">
        <v>24</v>
      </c>
      <c r="B64" s="15" t="s">
        <v>70</v>
      </c>
      <c r="C64" s="15" t="s">
        <v>24</v>
      </c>
      <c r="D64" s="16" t="s">
        <v>107</v>
      </c>
      <c r="E64" s="17">
        <v>1550691</v>
      </c>
      <c r="F64" s="17">
        <v>2989924</v>
      </c>
      <c r="G64" s="17">
        <v>670215</v>
      </c>
      <c r="H64" s="17">
        <v>1615822</v>
      </c>
      <c r="I64" s="17">
        <v>1729648</v>
      </c>
      <c r="J64" s="17">
        <f t="shared" ref="J64:J65" si="9">I64-H64</f>
        <v>113826</v>
      </c>
      <c r="K64" s="18">
        <f t="shared" ref="K64:K65" si="10">(J64/H64)</f>
        <v>7.0444640560655816E-2</v>
      </c>
      <c r="L64" s="1"/>
    </row>
    <row r="65" spans="1:12">
      <c r="A65" s="15" t="s">
        <v>24</v>
      </c>
      <c r="B65" s="15" t="s">
        <v>26</v>
      </c>
      <c r="C65" s="15" t="s">
        <v>24</v>
      </c>
      <c r="D65" s="16" t="s">
        <v>108</v>
      </c>
      <c r="E65" s="17">
        <v>13769872</v>
      </c>
      <c r="F65" s="17">
        <v>46170678</v>
      </c>
      <c r="G65" s="17">
        <v>8471357</v>
      </c>
      <c r="H65" s="17">
        <v>14348207</v>
      </c>
      <c r="I65" s="17">
        <v>13533941</v>
      </c>
      <c r="J65" s="17">
        <f t="shared" si="9"/>
        <v>-814266</v>
      </c>
      <c r="K65" s="18">
        <f t="shared" si="10"/>
        <v>-5.6750366091038416E-2</v>
      </c>
      <c r="L65" s="1"/>
    </row>
    <row r="66" spans="1:12">
      <c r="A66" s="15" t="s">
        <v>24</v>
      </c>
      <c r="B66" s="15" t="s">
        <v>41</v>
      </c>
      <c r="C66" s="15" t="s">
        <v>24</v>
      </c>
      <c r="D66" s="16" t="s">
        <v>109</v>
      </c>
      <c r="E66" s="17">
        <v>6831</v>
      </c>
      <c r="F66" s="17">
        <v>7232</v>
      </c>
      <c r="G66" s="17">
        <v>0</v>
      </c>
      <c r="H66" s="17">
        <v>7118</v>
      </c>
      <c r="I66" s="17">
        <v>0</v>
      </c>
      <c r="J66" s="17">
        <f>I66-H66</f>
        <v>-7118</v>
      </c>
      <c r="K66" s="18">
        <f>(J66/H66)</f>
        <v>-1</v>
      </c>
      <c r="L66" s="1"/>
    </row>
    <row r="67" spans="1:12">
      <c r="A67" s="15" t="s">
        <v>110</v>
      </c>
      <c r="B67" s="15" t="s">
        <v>24</v>
      </c>
      <c r="C67" s="15" t="s">
        <v>24</v>
      </c>
      <c r="D67" s="16" t="s">
        <v>111</v>
      </c>
      <c r="E67" s="17">
        <v>0</v>
      </c>
      <c r="F67" s="17">
        <v>639652920</v>
      </c>
      <c r="G67" s="17">
        <v>297739354</v>
      </c>
      <c r="H67" s="17">
        <v>0</v>
      </c>
      <c r="I67" s="17">
        <v>0</v>
      </c>
      <c r="J67" s="19"/>
      <c r="K67" s="18" t="s">
        <v>24</v>
      </c>
      <c r="L67" s="1"/>
    </row>
    <row r="68" spans="1:12">
      <c r="A68" s="15" t="s">
        <v>24</v>
      </c>
      <c r="B68" s="15" t="s">
        <v>28</v>
      </c>
      <c r="C68" s="15" t="s">
        <v>24</v>
      </c>
      <c r="D68" s="16" t="s">
        <v>112</v>
      </c>
      <c r="E68" s="17">
        <v>0</v>
      </c>
      <c r="F68" s="17">
        <v>639652920</v>
      </c>
      <c r="G68" s="17">
        <v>297739354</v>
      </c>
      <c r="H68" s="17">
        <v>0</v>
      </c>
      <c r="I68" s="17">
        <v>0</v>
      </c>
      <c r="J68" s="19"/>
      <c r="K68" s="18" t="s">
        <v>24</v>
      </c>
      <c r="L68" s="1"/>
    </row>
    <row r="69" spans="1:12">
      <c r="A69" s="15" t="s">
        <v>113</v>
      </c>
      <c r="B69" s="15" t="s">
        <v>24</v>
      </c>
      <c r="C69" s="15" t="s">
        <v>24</v>
      </c>
      <c r="D69" s="16" t="s">
        <v>114</v>
      </c>
      <c r="E69" s="17">
        <v>0</v>
      </c>
      <c r="F69" s="17">
        <v>58596978</v>
      </c>
      <c r="G69" s="17">
        <v>8009888</v>
      </c>
      <c r="H69" s="17">
        <v>0</v>
      </c>
      <c r="I69" s="17">
        <v>0</v>
      </c>
      <c r="J69" s="19"/>
      <c r="K69" s="18" t="s">
        <v>24</v>
      </c>
      <c r="L69" s="1"/>
    </row>
    <row r="70" spans="1:12">
      <c r="A70" s="15" t="s">
        <v>24</v>
      </c>
      <c r="B70" s="15" t="s">
        <v>41</v>
      </c>
      <c r="C70" s="15" t="s">
        <v>24</v>
      </c>
      <c r="D70" s="16" t="s">
        <v>57</v>
      </c>
      <c r="E70" s="17">
        <v>0</v>
      </c>
      <c r="F70" s="17">
        <v>58596978</v>
      </c>
      <c r="G70" s="17">
        <v>8009888</v>
      </c>
      <c r="H70" s="17">
        <v>0</v>
      </c>
      <c r="I70" s="17">
        <v>0</v>
      </c>
      <c r="J70" s="19"/>
      <c r="K70" s="18" t="s">
        <v>24</v>
      </c>
      <c r="L70" s="1"/>
    </row>
    <row r="71" spans="1:12">
      <c r="A71" s="15" t="s">
        <v>24</v>
      </c>
      <c r="B71" s="15" t="s">
        <v>24</v>
      </c>
      <c r="C71" s="15" t="s">
        <v>44</v>
      </c>
      <c r="D71" s="16" t="s">
        <v>58</v>
      </c>
      <c r="E71" s="17">
        <v>0</v>
      </c>
      <c r="F71" s="17">
        <v>58596978</v>
      </c>
      <c r="G71" s="17">
        <v>8009888</v>
      </c>
      <c r="H71" s="17">
        <v>0</v>
      </c>
      <c r="I71" s="17">
        <v>0</v>
      </c>
      <c r="J71" s="19"/>
      <c r="K71" s="18" t="s">
        <v>24</v>
      </c>
      <c r="L71" s="1"/>
    </row>
    <row r="72" spans="1:12">
      <c r="A72" s="15" t="s">
        <v>115</v>
      </c>
      <c r="B72" s="15" t="s">
        <v>24</v>
      </c>
      <c r="C72" s="15" t="s">
        <v>24</v>
      </c>
      <c r="D72" s="16" t="s">
        <v>116</v>
      </c>
      <c r="E72" s="17">
        <v>310</v>
      </c>
      <c r="F72" s="17">
        <v>79049463</v>
      </c>
      <c r="G72" s="17">
        <v>94107122</v>
      </c>
      <c r="H72" s="17">
        <v>310</v>
      </c>
      <c r="I72" s="17">
        <v>310</v>
      </c>
      <c r="J72" s="19"/>
      <c r="K72" s="18" t="s">
        <v>24</v>
      </c>
      <c r="L72" s="1"/>
    </row>
    <row r="73" spans="1:12" s="28" customFormat="1">
      <c r="A73" s="23" t="s">
        <v>24</v>
      </c>
      <c r="B73" s="23" t="s">
        <v>46</v>
      </c>
      <c r="C73" s="23" t="s">
        <v>24</v>
      </c>
      <c r="D73" s="24" t="s">
        <v>117</v>
      </c>
      <c r="E73" s="25">
        <v>310</v>
      </c>
      <c r="F73" s="25">
        <v>79049463</v>
      </c>
      <c r="G73" s="25">
        <v>94107122</v>
      </c>
      <c r="H73" s="25">
        <v>310</v>
      </c>
      <c r="I73" s="25">
        <v>310</v>
      </c>
      <c r="J73" s="29"/>
      <c r="K73" s="26" t="s">
        <v>24</v>
      </c>
      <c r="L73" s="27"/>
    </row>
    <row r="74" spans="1:12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" customHeight="1">
      <c r="A75" s="43" t="s">
        <v>118</v>
      </c>
      <c r="B75" s="44"/>
      <c r="C75" s="44"/>
      <c r="D75" s="44"/>
      <c r="E75" s="13">
        <v>11149894515</v>
      </c>
      <c r="F75" s="13">
        <v>11728969267</v>
      </c>
      <c r="G75" s="13">
        <v>8359875373</v>
      </c>
      <c r="H75" s="13">
        <v>11618190117</v>
      </c>
      <c r="I75" s="13">
        <v>11983514140</v>
      </c>
      <c r="J75" s="13">
        <v>365324023</v>
      </c>
      <c r="K75" s="14">
        <v>3.1444142273541351E-2</v>
      </c>
      <c r="L75" s="1"/>
    </row>
    <row r="76" spans="1:12" ht="15" customHeight="1">
      <c r="A76" s="45" t="s">
        <v>119</v>
      </c>
      <c r="B76" s="46"/>
      <c r="C76" s="46"/>
      <c r="D76" s="46"/>
      <c r="E76" s="46"/>
      <c r="F76" s="46"/>
      <c r="G76" s="46"/>
      <c r="H76" s="46"/>
      <c r="I76" s="46"/>
      <c r="J76" s="1"/>
      <c r="K76" s="1"/>
      <c r="L76" s="1"/>
    </row>
    <row r="77" spans="1:12" ht="5.0999999999999996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</sheetData>
  <mergeCells count="16">
    <mergeCell ref="J10:J11"/>
    <mergeCell ref="K10:K11"/>
    <mergeCell ref="A75:D75"/>
    <mergeCell ref="A76:I76"/>
    <mergeCell ref="A7:F7"/>
    <mergeCell ref="A9:A11"/>
    <mergeCell ref="B9:B11"/>
    <mergeCell ref="C9:C11"/>
    <mergeCell ref="D9:D11"/>
    <mergeCell ref="A6:B6"/>
    <mergeCell ref="C6:F6"/>
    <mergeCell ref="A1:I1"/>
    <mergeCell ref="A2:I2"/>
    <mergeCell ref="A3:I3"/>
    <mergeCell ref="A5:B5"/>
    <mergeCell ref="C5:F5"/>
  </mergeCells>
  <printOptions horizontalCentered="1"/>
  <pageMargins left="0.78740157480314965" right="0.78740157480314965" top="0.98425196850393704" bottom="0.78740157480314965" header="0" footer="0"/>
  <pageSetup scale="62" fitToHeight="0" orientation="landscape" r:id="rId1"/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'cuadro Comparativo analitico'!JR_PAGE_ANCHOR_0_1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2024-09-27T18:29:04Z</dcterms:modified>
</cp:coreProperties>
</file>