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69D1978D-F375-4A11-AC41-A87FFE8535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0201" sheetId="1" r:id="rId1"/>
  </sheets>
  <definedNames>
    <definedName name="_xlnm.Print_Area" localSheetId="0">'160201'!$A$1:$K$82</definedName>
    <definedName name="JR_PAGE_ANCHOR_0_1">'160201'!$A$1</definedName>
    <definedName name="_xlnm.Print_Titles" localSheetId="0">'160201'!$1:$11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K77" i="1" s="1"/>
  <c r="J76" i="1"/>
  <c r="K76" i="1" s="1"/>
  <c r="J75" i="1"/>
  <c r="K75" i="1" s="1"/>
  <c r="J74" i="1"/>
  <c r="K74" i="1" s="1"/>
  <c r="J72" i="1"/>
  <c r="J71" i="1"/>
  <c r="J65" i="1"/>
  <c r="J64" i="1"/>
  <c r="J63" i="1"/>
  <c r="J62" i="1"/>
  <c r="J57" i="1"/>
  <c r="K56" i="1"/>
  <c r="J56" i="1"/>
  <c r="J55" i="1"/>
  <c r="K55" i="1" s="1"/>
  <c r="J54" i="1"/>
  <c r="K54" i="1" s="1"/>
  <c r="J53" i="1"/>
  <c r="K53" i="1" s="1"/>
  <c r="J52" i="1"/>
  <c r="K52" i="1" s="1"/>
  <c r="K51" i="1"/>
  <c r="J51" i="1"/>
  <c r="J50" i="1"/>
  <c r="K50" i="1" s="1"/>
  <c r="J49" i="1"/>
  <c r="K49" i="1" s="1"/>
  <c r="K47" i="1"/>
  <c r="J47" i="1"/>
  <c r="J46" i="1"/>
  <c r="K46" i="1" s="1"/>
  <c r="J45" i="1"/>
  <c r="K45" i="1" s="1"/>
  <c r="J44" i="1"/>
  <c r="K44" i="1" s="1"/>
  <c r="J43" i="1"/>
  <c r="K43" i="1" s="1"/>
  <c r="J42" i="1"/>
  <c r="J41" i="1"/>
  <c r="J40" i="1"/>
  <c r="J38" i="1"/>
  <c r="K38" i="1" s="1"/>
  <c r="J37" i="1"/>
  <c r="K37" i="1" s="1"/>
  <c r="K36" i="1"/>
  <c r="J36" i="1"/>
  <c r="J35" i="1"/>
  <c r="K35" i="1" s="1"/>
  <c r="J34" i="1"/>
  <c r="K34" i="1" s="1"/>
  <c r="J33" i="1"/>
  <c r="K33" i="1" s="1"/>
  <c r="J28" i="1"/>
  <c r="K28" i="1" s="1"/>
  <c r="J27" i="1"/>
  <c r="K27" i="1" s="1"/>
  <c r="J26" i="1"/>
  <c r="K26" i="1" s="1"/>
  <c r="J21" i="1"/>
  <c r="K21" i="1" s="1"/>
  <c r="J20" i="1"/>
  <c r="J18" i="1"/>
  <c r="K18" i="1" s="1"/>
  <c r="J16" i="1"/>
  <c r="K16" i="1" s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<sst xmlns="http://schemas.openxmlformats.org/spreadsheetml/2006/main" count="344" uniqueCount="142">
  <si>
    <r>
      <rPr>
        <b/>
        <sz val="12"/>
        <rFont val="Times New Roman"/>
      </rPr>
      <t>PROYECTO DE LEY DE PRESUPUESTOS PARA EL AÑO 2025</t>
    </r>
  </si>
  <si>
    <r>
      <rPr>
        <b/>
        <sz val="12"/>
        <rFont val="Times New Roman"/>
      </rPr>
      <t>CUADRO COMPARATIVO ANALITICO AÑOS 2024 - 2025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</si>
  <si>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</si>
  <si>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</si>
  <si>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</si>
  <si>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</si>
  <si>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</si>
  <si>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16</t>
    </r>
  </si>
  <si>
    <r>
      <rPr>
        <sz val="10"/>
        <rFont val="Times New Roman"/>
      </rPr>
      <t>Capítulo: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</si>
  <si>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</si>
  <si>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</si>
  <si>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</si>
  <si>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</si>
  <si>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</si>
  <si>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</si>
  <si>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</si>
  <si>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</si>
  <si>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</si>
  <si>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</si>
  <si>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</si>
  <si>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</si>
  <si>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</si>
  <si>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</si>
  <si>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</si>
  <si>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</si>
  <si>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</si>
  <si>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</si>
  <si>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2024  (Inicial + Reajuste + Leyes Especiales)</t>
    </r>
  </si>
  <si>
    <r>
      <rPr>
        <b/>
        <sz val="10"/>
        <rFont val="Times New Roman"/>
      </rPr>
      <t>PRESUPUESTO VIGENTE AÑO 2024 A AGOSTO</t>
    </r>
  </si>
  <si>
    <r>
      <rPr>
        <b/>
        <sz val="10"/>
        <rFont val="Times New Roman"/>
      </rPr>
      <t>EJECUCIÓN AÑO 2024 AL 31 DE AGOSTO</t>
    </r>
  </si>
  <si>
    <r>
      <rPr>
        <b/>
        <sz val="10"/>
        <rFont val="Times New Roman"/>
      </rPr>
      <t>LEY DE PPTOS AÑO 2024 (Inicial + Reajuste + Leyes Especiales)</t>
    </r>
  </si>
  <si>
    <r>
      <rPr>
        <b/>
        <sz val="10"/>
        <rFont val="Times New Roman"/>
      </rPr>
      <t>PROYECTO DE LEY DE PRESUPUESTOS AÑO 2025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</si>
  <si>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</si>
  <si>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</si>
  <si>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2024)</t>
    </r>
  </si>
  <si>
    <r>
      <rPr>
        <b/>
        <sz val="10"/>
        <rFont val="Times New Roman"/>
      </rPr>
      <t>(En $ de 2025)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</si>
  <si>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</si>
  <si>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</si>
  <si>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04</t>
    </r>
  </si>
  <si>
    <r>
      <rPr>
        <sz val="10"/>
        <rFont val="Times New Roman"/>
      </rPr>
      <t>IMPOSICIONES PREVISIONALES</t>
    </r>
  </si>
  <si>
    <r>
      <rPr>
        <sz val="10"/>
        <rFont val="Times New Roman"/>
      </rPr>
      <t>Aportes del Trabajador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</si>
  <si>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</si>
  <si>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</si>
  <si>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</si>
  <si>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006</t>
    </r>
  </si>
  <si>
    <r>
      <rPr>
        <sz val="10"/>
        <rFont val="Times New Roman"/>
      </rPr>
      <t>Caja de Previsión de la Defensa Nacional</t>
    </r>
  </si>
  <si>
    <r>
      <rPr>
        <sz val="10"/>
        <rFont val="Times New Roman"/>
      </rPr>
      <t>011</t>
    </r>
  </si>
  <si>
    <r>
      <rPr>
        <sz val="10"/>
        <rFont val="Times New Roman"/>
      </rPr>
      <t>Fondo para Diagnóstico y Tratamientos de Alto Costo Ley N°20.850</t>
    </r>
  </si>
  <si>
    <r>
      <rPr>
        <sz val="10"/>
        <rFont val="Times New Roman"/>
      </rPr>
      <t>015</t>
    </r>
  </si>
  <si>
    <r>
      <rPr>
        <sz val="10"/>
        <rFont val="Times New Roman"/>
      </rPr>
      <t>Sistema de Protección Integral a la Infancia</t>
    </r>
  </si>
  <si>
    <r>
      <rPr>
        <sz val="10"/>
        <rFont val="Times New Roman"/>
      </rPr>
      <t>016</t>
    </r>
  </si>
  <si>
    <r>
      <rPr>
        <sz val="10"/>
        <rFont val="Times New Roman"/>
      </rPr>
      <t>Programa de Apoyo a la Salud Mental Infantil</t>
    </r>
  </si>
  <si>
    <r>
      <rPr>
        <sz val="10"/>
        <rFont val="Times New Roman"/>
      </rPr>
      <t>018</t>
    </r>
  </si>
  <si>
    <r>
      <rPr>
        <sz val="10"/>
        <rFont val="Times New Roman"/>
      </rPr>
      <t>Programa Apoyo a la Identidad de Genero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</si>
  <si>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</si>
  <si>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</si>
  <si>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</si>
  <si>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</si>
  <si>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</si>
  <si>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</si>
  <si>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</si>
  <si>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</si>
  <si>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</si>
  <si>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</si>
  <si>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</si>
  <si>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</si>
  <si>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</si>
  <si>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</si>
  <si>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Médicos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</si>
  <si>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</si>
  <si>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</si>
  <si>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</si>
  <si>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</si>
  <si>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</si>
  <si>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</si>
  <si>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</si>
  <si>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</si>
  <si>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</si>
  <si>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</si>
  <si>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</si>
  <si>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</si>
  <si>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009</t>
    </r>
  </si>
  <si>
    <r>
      <rPr>
        <sz val="10"/>
        <rFont val="Times New Roman"/>
      </rPr>
      <t>Bonificaciones de Salud</t>
    </r>
  </si>
  <si>
    <r>
      <rPr>
        <sz val="10"/>
        <rFont val="Times New Roman"/>
      </rPr>
      <t>014</t>
    </r>
  </si>
  <si>
    <r>
      <rPr>
        <sz val="10"/>
        <rFont val="Times New Roman"/>
      </rPr>
      <t>Subsidio Cajas de Compensación de Asignación Familiar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</si>
  <si>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</si>
  <si>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001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</si>
  <si>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</si>
  <si>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003</t>
    </r>
  </si>
  <si>
    <r>
      <rPr>
        <sz val="10"/>
        <rFont val="Times New Roman"/>
      </rPr>
      <t>Fondo Retiro Funcionarios Públicos  Ley N° 19.882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</si>
  <si>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</si>
  <si>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</si>
  <si>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010</t>
    </r>
  </si>
  <si>
    <r>
      <rPr>
        <sz val="10"/>
        <rFont val="Times New Roman"/>
      </rPr>
      <t>Convenios de Provisión de Prestaciones Médicas</t>
    </r>
  </si>
  <si>
    <r>
      <rPr>
        <sz val="10"/>
        <rFont val="Times New Roman"/>
      </rPr>
      <t>Bono Auge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</si>
  <si>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</si>
  <si>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034</t>
    </r>
  </si>
  <si>
    <r>
      <rPr>
        <sz val="10"/>
        <rFont val="Times New Roman"/>
      </rPr>
      <t>Instituto de Salud Pública de Chile</t>
    </r>
  </si>
  <si>
    <r>
      <rPr>
        <sz val="10"/>
        <rFont val="Times New Roman"/>
      </rPr>
      <t>035</t>
    </r>
  </si>
  <si>
    <r>
      <rPr>
        <sz val="10"/>
        <rFont val="Times New Roman"/>
      </rPr>
      <t>Programa de Atención Primaria</t>
    </r>
  </si>
  <si>
    <r>
      <rPr>
        <sz val="10"/>
        <rFont val="Times New Roman"/>
      </rPr>
      <t>037</t>
    </r>
  </si>
  <si>
    <r>
      <rPr>
        <sz val="10"/>
        <rFont val="Times New Roman"/>
      </rPr>
      <t>Programa de Prestaciones Institucionales</t>
    </r>
  </si>
  <si>
    <r>
      <rPr>
        <sz val="10"/>
        <rFont val="Times New Roman"/>
      </rPr>
      <t>040</t>
    </r>
  </si>
  <si>
    <r>
      <rPr>
        <sz val="10"/>
        <rFont val="Times New Roman"/>
      </rPr>
      <t>Financiamiento Hospitales por Grupo Relacionado de Diagnóstico</t>
    </r>
  </si>
  <si>
    <r>
      <rPr>
        <sz val="10"/>
        <rFont val="Times New Roman"/>
      </rPr>
      <t>043</t>
    </r>
  </si>
  <si>
    <r>
      <rPr>
        <sz val="10"/>
        <rFont val="Times New Roman"/>
      </rPr>
      <t>Subsecretaría de Salud Pública</t>
    </r>
  </si>
  <si>
    <r>
      <rPr>
        <sz val="10"/>
        <rFont val="Times New Roman"/>
      </rPr>
      <t>070</t>
    </r>
  </si>
  <si>
    <r>
      <rPr>
        <sz val="10"/>
        <rFont val="Times New Roman"/>
      </rPr>
      <t>Subsecretaría de Redes Asistenciales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</si>
  <si>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</si>
  <si>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Financiamiento de Prestaciones Médicas</t>
    </r>
  </si>
  <si>
    <r>
      <rPr>
        <sz val="10"/>
        <rFont val="Times New Roman"/>
      </rPr>
      <t>410</t>
    </r>
  </si>
  <si>
    <r>
      <rPr>
        <sz val="10"/>
        <rFont val="Times New Roman"/>
      </rPr>
      <t>Aplicación Ley N°20.850</t>
    </r>
  </si>
  <si>
    <r>
      <rPr>
        <sz val="10"/>
        <rFont val="Times New Roman"/>
      </rPr>
      <t>411</t>
    </r>
  </si>
  <si>
    <r>
      <rPr>
        <sz val="10"/>
        <rFont val="Times New Roman"/>
      </rPr>
      <t>Ley N° 21.621 - Hospital Clínico Universidad de Chile</t>
    </r>
  </si>
  <si>
    <r>
      <rPr>
        <sz val="10"/>
        <rFont val="Times New Roman"/>
      </rPr>
      <t>06</t>
    </r>
  </si>
  <si>
    <r>
      <rPr>
        <sz val="10"/>
        <rFont val="Times New Roman"/>
      </rPr>
      <t>A Gobiernos Extranjeros</t>
    </r>
  </si>
  <si>
    <r>
      <rPr>
        <sz val="10"/>
        <rFont val="Times New Roman"/>
      </rPr>
      <t>999</t>
    </r>
  </si>
  <si>
    <r>
      <rPr>
        <sz val="10"/>
        <rFont val="Times New Roman"/>
      </rPr>
      <t>Convenio Chile – España</t>
    </r>
  </si>
  <si>
    <r>
      <rPr>
        <sz val="10"/>
        <rFont val="Times New Roman"/>
      </rPr>
      <t>07</t>
    </r>
  </si>
  <si>
    <r>
      <rPr>
        <sz val="10"/>
        <rFont val="Times New Roman"/>
      </rPr>
      <t>A Organismos Internacionales</t>
    </r>
  </si>
  <si>
    <r>
      <rPr>
        <sz val="10"/>
        <rFont val="Times New Roman"/>
      </rPr>
      <t>Organismos Internacionales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</si>
  <si>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</si>
  <si>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Provisión de Prestaciones Médicas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</si>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</sst>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3" fillId="30" borderId="14" xfId="0" applyFont="1" applyFill="1" applyBorder="1" applyAlignment="1">
      <alignment horizontal="center" vertical="top" wrapText="1"/>
    </xf>
    <xf numFmtId="0" fontId="2" fillId="31" borderId="14" xfId="0" applyFont="1" applyFill="1" applyBorder="1" applyAlignment="1">
      <alignment horizontal="left" vertical="top" wrapText="1"/>
    </xf>
    <xf numFmtId="3" fontId="2" fillId="32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164" fontId="2" fillId="33" borderId="8" xfId="0" applyNumberFormat="1" applyFont="1" applyFill="1" applyBorder="1" applyAlignment="1">
      <alignment horizontal="center" vertical="top" wrapText="1"/>
    </xf>
    <xf numFmtId="164" fontId="3" fillId="37" borderId="12" xfId="0" applyNumberFormat="1" applyFont="1" applyFill="1" applyBorder="1" applyAlignment="1">
      <alignment horizontal="center" vertical="top" wrapText="1"/>
    </xf>
    <xf numFmtId="164" fontId="2" fillId="33" borderId="14" xfId="0" applyNumberFormat="1" applyFont="1" applyFill="1" applyBorder="1" applyAlignment="1">
      <alignment horizontal="center" vertical="top" wrapText="1"/>
    </xf>
    <xf numFmtId="164" fontId="3" fillId="37" borderId="13" xfId="0" applyNumberFormat="1" applyFont="1" applyFill="1" applyBorder="1" applyAlignment="1">
      <alignment horizontal="center" vertical="top" wrapText="1"/>
    </xf>
    <xf numFmtId="164" fontId="3" fillId="37" borderId="15" xfId="0" applyNumberFormat="1" applyFont="1" applyFill="1" applyBorder="1" applyAlignment="1">
      <alignment horizontal="center" vertical="top" wrapText="1"/>
    </xf>
    <xf numFmtId="0" fontId="0" fillId="4" borderId="0" xfId="0" applyFill="1" applyAlignment="1" applyProtection="1">
      <alignment horizontal="center" wrapText="1"/>
      <protection locked="0"/>
    </xf>
    <xf numFmtId="164" fontId="2" fillId="42" borderId="9" xfId="0" applyNumberFormat="1" applyFont="1" applyFill="1" applyBorder="1" applyAlignment="1">
      <alignment horizontal="center" vertical="center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center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7" borderId="17" xfId="0" applyNumberFormat="1" applyFont="1" applyFill="1" applyBorder="1" applyAlignment="1">
      <alignment horizontal="center" vertical="top" wrapText="1"/>
    </xf>
    <xf numFmtId="0" fontId="3" fillId="34" borderId="1" xfId="0" applyFont="1" applyFill="1" applyBorder="1" applyAlignment="1">
      <alignment horizontal="center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4" borderId="19" xfId="0" applyFont="1" applyFill="1" applyBorder="1" applyAlignment="1">
      <alignment horizontal="center" vertical="top" wrapText="1"/>
    </xf>
    <xf numFmtId="0" fontId="3" fillId="35" borderId="19" xfId="0" applyFont="1" applyFill="1" applyBorder="1" applyAlignment="1">
      <alignment horizontal="left" vertical="top" wrapText="1"/>
    </xf>
    <xf numFmtId="3" fontId="3" fillId="36" borderId="19" xfId="0" applyNumberFormat="1" applyFont="1" applyFill="1" applyBorder="1" applyAlignment="1">
      <alignment horizontal="right" vertical="top" wrapText="1"/>
    </xf>
    <xf numFmtId="164" fontId="3" fillId="37" borderId="18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82"/>
  <sheetViews>
    <sheetView tabSelected="1" topLeftCell="A36" zoomScaleNormal="100" zoomScaleSheetLayoutView="90" workbookViewId="0">
      <selection activeCell="A36" sqref="A36:K3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9" width="16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1"/>
    </row>
    <row r="2" spans="1:12" ht="17.100000000000001" customHeight="1" x14ac:dyDescent="0.25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1"/>
      <c r="K2" s="1"/>
      <c r="L2" s="1"/>
    </row>
    <row r="3" spans="1:12" ht="15" customHeight="1" x14ac:dyDescent="0.2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8" t="s">
        <v>4</v>
      </c>
      <c r="B5" s="49"/>
      <c r="C5" s="50" t="s">
        <v>5</v>
      </c>
      <c r="D5" s="51"/>
      <c r="E5" s="51"/>
      <c r="F5" s="5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4" t="s">
        <v>8</v>
      </c>
      <c r="B6" s="35"/>
      <c r="C6" s="36" t="s">
        <v>9</v>
      </c>
      <c r="D6" s="37"/>
      <c r="E6" s="37"/>
      <c r="F6" s="3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2" t="s">
        <v>16</v>
      </c>
      <c r="B9" s="42" t="s">
        <v>17</v>
      </c>
      <c r="C9" s="42" t="s">
        <v>18</v>
      </c>
      <c r="D9" s="42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3"/>
      <c r="B10" s="43"/>
      <c r="C10" s="43"/>
      <c r="D10" s="43"/>
      <c r="E10" s="6" t="s">
        <v>27</v>
      </c>
      <c r="F10" s="7" t="s">
        <v>28</v>
      </c>
      <c r="G10" s="7" t="s">
        <v>29</v>
      </c>
      <c r="H10" s="7" t="s">
        <v>30</v>
      </c>
      <c r="I10" s="7" t="s">
        <v>31</v>
      </c>
      <c r="J10" s="28" t="s">
        <v>32</v>
      </c>
      <c r="K10" s="28" t="s">
        <v>33</v>
      </c>
      <c r="L10" s="1"/>
    </row>
    <row r="11" spans="1:12" ht="30" customHeight="1" x14ac:dyDescent="0.25">
      <c r="A11" s="43"/>
      <c r="B11" s="43"/>
      <c r="C11" s="43"/>
      <c r="D11" s="43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9"/>
      <c r="K11" s="29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12884242870</v>
      </c>
      <c r="F12" s="12">
        <v>12998760656</v>
      </c>
      <c r="G12" s="12">
        <v>9537428197</v>
      </c>
      <c r="H12" s="12">
        <v>13425381074</v>
      </c>
      <c r="I12" s="12">
        <v>14027093490</v>
      </c>
      <c r="J12" s="12">
        <f>I12-H12</f>
        <v>601712416</v>
      </c>
      <c r="K12" s="52">
        <f>(J12/H12)</f>
        <v>4.4819019488787137E-2</v>
      </c>
      <c r="L12" s="1"/>
    </row>
    <row r="13" spans="1:12" ht="15" customHeight="1" x14ac:dyDescent="0.25">
      <c r="A13" s="13" t="s">
        <v>38</v>
      </c>
      <c r="B13" s="13" t="s">
        <v>36</v>
      </c>
      <c r="C13" s="13" t="s">
        <v>36</v>
      </c>
      <c r="D13" s="14" t="s">
        <v>39</v>
      </c>
      <c r="E13" s="15">
        <v>1891416058</v>
      </c>
      <c r="F13" s="15">
        <v>2565053069</v>
      </c>
      <c r="G13" s="15">
        <v>1984911664</v>
      </c>
      <c r="H13" s="15">
        <v>1971233816</v>
      </c>
      <c r="I13" s="15">
        <v>2998507095</v>
      </c>
      <c r="J13" s="15">
        <f>I13-H13</f>
        <v>1027273279</v>
      </c>
      <c r="K13" s="53">
        <f>(J13/H13)</f>
        <v>0.5211321308826411</v>
      </c>
      <c r="L13" s="1"/>
    </row>
    <row r="14" spans="1:12" ht="15" customHeight="1" x14ac:dyDescent="0.25">
      <c r="A14" s="13" t="s">
        <v>36</v>
      </c>
      <c r="B14" s="13" t="s">
        <v>11</v>
      </c>
      <c r="C14" s="13" t="s">
        <v>36</v>
      </c>
      <c r="D14" s="14" t="s">
        <v>40</v>
      </c>
      <c r="E14" s="15">
        <v>1891416058</v>
      </c>
      <c r="F14" s="15">
        <v>2565053069</v>
      </c>
      <c r="G14" s="15">
        <v>1984911664</v>
      </c>
      <c r="H14" s="15">
        <v>1971233816</v>
      </c>
      <c r="I14" s="15">
        <v>2998507095</v>
      </c>
      <c r="J14" s="15">
        <f>I14-H14</f>
        <v>1027273279</v>
      </c>
      <c r="K14" s="53">
        <f>(J14/H14)</f>
        <v>0.5211321308826411</v>
      </c>
      <c r="L14" s="1"/>
    </row>
    <row r="15" spans="1:12" ht="15" customHeight="1" x14ac:dyDescent="0.25">
      <c r="A15" s="13" t="s">
        <v>41</v>
      </c>
      <c r="B15" s="13" t="s">
        <v>36</v>
      </c>
      <c r="C15" s="13" t="s">
        <v>36</v>
      </c>
      <c r="D15" s="14" t="s">
        <v>42</v>
      </c>
      <c r="E15" s="15">
        <v>187478690</v>
      </c>
      <c r="F15" s="15">
        <v>187478690</v>
      </c>
      <c r="G15" s="15">
        <v>167008614</v>
      </c>
      <c r="H15" s="15">
        <v>195352795</v>
      </c>
      <c r="I15" s="15">
        <v>209177498</v>
      </c>
      <c r="J15" s="15">
        <f>I15-H15</f>
        <v>13824703</v>
      </c>
      <c r="K15" s="53">
        <f>(J15/H15)</f>
        <v>7.076787921053293E-2</v>
      </c>
      <c r="L15" s="1"/>
    </row>
    <row r="16" spans="1:12" ht="15" customHeight="1" x14ac:dyDescent="0.25">
      <c r="A16" s="13" t="s">
        <v>36</v>
      </c>
      <c r="B16" s="13" t="s">
        <v>11</v>
      </c>
      <c r="C16" s="13" t="s">
        <v>36</v>
      </c>
      <c r="D16" s="14" t="s">
        <v>43</v>
      </c>
      <c r="E16" s="15">
        <v>187478690</v>
      </c>
      <c r="F16" s="15">
        <v>187478690</v>
      </c>
      <c r="G16" s="15">
        <v>167008614</v>
      </c>
      <c r="H16" s="15">
        <v>195352795</v>
      </c>
      <c r="I16" s="15">
        <v>209177498</v>
      </c>
      <c r="J16" s="15">
        <f>I16-H16</f>
        <v>13824703</v>
      </c>
      <c r="K16" s="53">
        <f>(J16/H16)</f>
        <v>7.076787921053293E-2</v>
      </c>
      <c r="L16" s="1"/>
    </row>
    <row r="17" spans="1:12" ht="15" customHeight="1" x14ac:dyDescent="0.25">
      <c r="A17" s="13" t="s">
        <v>36</v>
      </c>
      <c r="B17" s="13" t="s">
        <v>36</v>
      </c>
      <c r="C17" s="13" t="s">
        <v>44</v>
      </c>
      <c r="D17" s="14" t="s">
        <v>45</v>
      </c>
      <c r="E17" s="15">
        <v>3421362</v>
      </c>
      <c r="F17" s="15">
        <v>3421362</v>
      </c>
      <c r="G17" s="15">
        <v>3497902</v>
      </c>
      <c r="H17" s="15">
        <v>3565059</v>
      </c>
      <c r="I17" s="15">
        <v>3565059</v>
      </c>
      <c r="J17" s="16"/>
      <c r="K17" s="53" t="s">
        <v>36</v>
      </c>
      <c r="L17" s="1"/>
    </row>
    <row r="18" spans="1:12" ht="27" customHeight="1" x14ac:dyDescent="0.25">
      <c r="A18" s="13" t="s">
        <v>36</v>
      </c>
      <c r="B18" s="13" t="s">
        <v>36</v>
      </c>
      <c r="C18" s="13" t="s">
        <v>46</v>
      </c>
      <c r="D18" s="14" t="s">
        <v>47</v>
      </c>
      <c r="E18" s="15">
        <v>159527655</v>
      </c>
      <c r="F18" s="15">
        <v>159527655</v>
      </c>
      <c r="G18" s="15">
        <v>151766854</v>
      </c>
      <c r="H18" s="15">
        <v>166227817</v>
      </c>
      <c r="I18" s="15">
        <v>175671822</v>
      </c>
      <c r="J18" s="15">
        <f>I18-H18</f>
        <v>9444005</v>
      </c>
      <c r="K18" s="53">
        <f>(J18/H18)</f>
        <v>5.6813625844584124E-2</v>
      </c>
      <c r="L18" s="1"/>
    </row>
    <row r="19" spans="1:12" ht="15" customHeight="1" x14ac:dyDescent="0.25">
      <c r="A19" s="13" t="s">
        <v>36</v>
      </c>
      <c r="B19" s="13" t="s">
        <v>36</v>
      </c>
      <c r="C19" s="13" t="s">
        <v>48</v>
      </c>
      <c r="D19" s="14" t="s">
        <v>49</v>
      </c>
      <c r="E19" s="15">
        <v>23487716</v>
      </c>
      <c r="F19" s="15">
        <v>23487716</v>
      </c>
      <c r="G19" s="15">
        <v>11743858</v>
      </c>
      <c r="H19" s="15">
        <v>24474200</v>
      </c>
      <c r="I19" s="15">
        <v>24474200</v>
      </c>
      <c r="J19" s="16"/>
      <c r="K19" s="53" t="s">
        <v>36</v>
      </c>
      <c r="L19" s="1"/>
    </row>
    <row r="20" spans="1:12" ht="15" customHeight="1" x14ac:dyDescent="0.25">
      <c r="A20" s="13" t="s">
        <v>36</v>
      </c>
      <c r="B20" s="13" t="s">
        <v>36</v>
      </c>
      <c r="C20" s="13" t="s">
        <v>50</v>
      </c>
      <c r="D20" s="14" t="s">
        <v>51</v>
      </c>
      <c r="E20" s="15">
        <v>0</v>
      </c>
      <c r="F20" s="15">
        <v>0</v>
      </c>
      <c r="G20" s="15">
        <v>0</v>
      </c>
      <c r="H20" s="15">
        <v>0</v>
      </c>
      <c r="I20" s="15">
        <v>5466407</v>
      </c>
      <c r="J20" s="15">
        <f>I20-H20</f>
        <v>5466407</v>
      </c>
      <c r="K20" s="53" t="s">
        <v>36</v>
      </c>
      <c r="L20" s="1"/>
    </row>
    <row r="21" spans="1:12" ht="15" customHeight="1" x14ac:dyDescent="0.25">
      <c r="A21" s="13" t="s">
        <v>36</v>
      </c>
      <c r="B21" s="13" t="s">
        <v>36</v>
      </c>
      <c r="C21" s="13" t="s">
        <v>52</v>
      </c>
      <c r="D21" s="14" t="s">
        <v>53</v>
      </c>
      <c r="E21" s="15">
        <v>1041947</v>
      </c>
      <c r="F21" s="15">
        <v>1041947</v>
      </c>
      <c r="G21" s="15">
        <v>0</v>
      </c>
      <c r="H21" s="15">
        <v>1085709</v>
      </c>
      <c r="I21" s="15">
        <v>0</v>
      </c>
      <c r="J21" s="15">
        <f>I21-H21</f>
        <v>-1085709</v>
      </c>
      <c r="K21" s="53">
        <f>(J21/H21)</f>
        <v>-1</v>
      </c>
      <c r="L21" s="1"/>
    </row>
    <row r="22" spans="1:12" ht="15" customHeight="1" x14ac:dyDescent="0.25">
      <c r="A22" s="13" t="s">
        <v>36</v>
      </c>
      <c r="B22" s="13" t="s">
        <v>36</v>
      </c>
      <c r="C22" s="13" t="s">
        <v>54</v>
      </c>
      <c r="D22" s="14" t="s">
        <v>55</v>
      </c>
      <c r="E22" s="15">
        <v>10</v>
      </c>
      <c r="F22" s="15">
        <v>10</v>
      </c>
      <c r="G22" s="15">
        <v>0</v>
      </c>
      <c r="H22" s="15">
        <v>10</v>
      </c>
      <c r="I22" s="15">
        <v>10</v>
      </c>
      <c r="J22" s="16"/>
      <c r="K22" s="53" t="s">
        <v>36</v>
      </c>
      <c r="L22" s="1"/>
    </row>
    <row r="23" spans="1:12" ht="15" customHeight="1" x14ac:dyDescent="0.25">
      <c r="A23" s="13" t="s">
        <v>56</v>
      </c>
      <c r="B23" s="13" t="s">
        <v>36</v>
      </c>
      <c r="C23" s="13" t="s">
        <v>36</v>
      </c>
      <c r="D23" s="14" t="s">
        <v>57</v>
      </c>
      <c r="E23" s="15">
        <v>2116031</v>
      </c>
      <c r="F23" s="15">
        <v>8865214</v>
      </c>
      <c r="G23" s="15">
        <v>9669950</v>
      </c>
      <c r="H23" s="15">
        <v>2204904</v>
      </c>
      <c r="I23" s="15">
        <v>2204904</v>
      </c>
      <c r="J23" s="16"/>
      <c r="K23" s="53" t="s">
        <v>36</v>
      </c>
      <c r="L23" s="1"/>
    </row>
    <row r="24" spans="1:12" ht="15" customHeight="1" x14ac:dyDescent="0.25">
      <c r="A24" s="13" t="s">
        <v>36</v>
      </c>
      <c r="B24" s="13" t="s">
        <v>14</v>
      </c>
      <c r="C24" s="13" t="s">
        <v>36</v>
      </c>
      <c r="D24" s="14" t="s">
        <v>58</v>
      </c>
      <c r="E24" s="15">
        <v>427795</v>
      </c>
      <c r="F24" s="15">
        <v>427795</v>
      </c>
      <c r="G24" s="15">
        <v>374645</v>
      </c>
      <c r="H24" s="15">
        <v>445762</v>
      </c>
      <c r="I24" s="15">
        <v>445762</v>
      </c>
      <c r="J24" s="16"/>
      <c r="K24" s="53" t="s">
        <v>36</v>
      </c>
      <c r="L24" s="1"/>
    </row>
    <row r="25" spans="1:12" ht="15" customHeight="1" x14ac:dyDescent="0.25">
      <c r="A25" s="13" t="s">
        <v>36</v>
      </c>
      <c r="B25" s="13" t="s">
        <v>59</v>
      </c>
      <c r="C25" s="13" t="s">
        <v>36</v>
      </c>
      <c r="D25" s="14" t="s">
        <v>60</v>
      </c>
      <c r="E25" s="15">
        <v>1688236</v>
      </c>
      <c r="F25" s="15">
        <v>8437419</v>
      </c>
      <c r="G25" s="15">
        <v>9295305</v>
      </c>
      <c r="H25" s="15">
        <v>1759142</v>
      </c>
      <c r="I25" s="15">
        <v>1759142</v>
      </c>
      <c r="J25" s="16"/>
      <c r="K25" s="53" t="s">
        <v>36</v>
      </c>
      <c r="L25" s="1"/>
    </row>
    <row r="26" spans="1:12" ht="15" customHeight="1" x14ac:dyDescent="0.25">
      <c r="A26" s="13" t="s">
        <v>61</v>
      </c>
      <c r="B26" s="13" t="s">
        <v>36</v>
      </c>
      <c r="C26" s="13" t="s">
        <v>36</v>
      </c>
      <c r="D26" s="14" t="s">
        <v>62</v>
      </c>
      <c r="E26" s="15">
        <v>10797851199</v>
      </c>
      <c r="F26" s="15">
        <v>10170013883</v>
      </c>
      <c r="G26" s="15">
        <v>7265531813</v>
      </c>
      <c r="H26" s="15">
        <v>11250982670</v>
      </c>
      <c r="I26" s="15">
        <v>10811597104</v>
      </c>
      <c r="J26" s="15">
        <f>I26-H26</f>
        <v>-439385566</v>
      </c>
      <c r="K26" s="53">
        <f>(J26/H26)</f>
        <v>-3.90530835294585E-2</v>
      </c>
      <c r="L26" s="1"/>
    </row>
    <row r="27" spans="1:12" ht="15" customHeight="1" x14ac:dyDescent="0.25">
      <c r="A27" s="13" t="s">
        <v>36</v>
      </c>
      <c r="B27" s="13" t="s">
        <v>14</v>
      </c>
      <c r="C27" s="13" t="s">
        <v>36</v>
      </c>
      <c r="D27" s="14" t="s">
        <v>63</v>
      </c>
      <c r="E27" s="15">
        <v>10796187400</v>
      </c>
      <c r="F27" s="15">
        <v>10168350084</v>
      </c>
      <c r="G27" s="15">
        <v>7265531813</v>
      </c>
      <c r="H27" s="15">
        <v>11249248991</v>
      </c>
      <c r="I27" s="15">
        <v>10805430924</v>
      </c>
      <c r="J27" s="15">
        <f>I27-H27</f>
        <v>-443818067</v>
      </c>
      <c r="K27" s="53">
        <f>(J27/H27)</f>
        <v>-3.9453128591524479E-2</v>
      </c>
      <c r="L27" s="1"/>
    </row>
    <row r="28" spans="1:12" ht="15" customHeight="1" x14ac:dyDescent="0.25">
      <c r="A28" s="13" t="s">
        <v>36</v>
      </c>
      <c r="B28" s="13" t="s">
        <v>64</v>
      </c>
      <c r="C28" s="13" t="s">
        <v>36</v>
      </c>
      <c r="D28" s="14" t="s">
        <v>65</v>
      </c>
      <c r="E28" s="15">
        <v>1663799</v>
      </c>
      <c r="F28" s="15">
        <v>1663799</v>
      </c>
      <c r="G28" s="15">
        <v>0</v>
      </c>
      <c r="H28" s="15">
        <v>1733679</v>
      </c>
      <c r="I28" s="15">
        <v>6166180</v>
      </c>
      <c r="J28" s="15">
        <f>I28-H28</f>
        <v>4432501</v>
      </c>
      <c r="K28" s="53">
        <f>(J28/H28)</f>
        <v>2.5567022499551531</v>
      </c>
      <c r="L28" s="1"/>
    </row>
    <row r="29" spans="1:12" ht="15" customHeight="1" x14ac:dyDescent="0.25">
      <c r="A29" s="13" t="s">
        <v>66</v>
      </c>
      <c r="B29" s="13" t="s">
        <v>36</v>
      </c>
      <c r="C29" s="13" t="s">
        <v>36</v>
      </c>
      <c r="D29" s="14" t="s">
        <v>67</v>
      </c>
      <c r="E29" s="15">
        <v>5380882</v>
      </c>
      <c r="F29" s="15">
        <v>11380882</v>
      </c>
      <c r="G29" s="15">
        <v>110306156</v>
      </c>
      <c r="H29" s="15">
        <v>5606879</v>
      </c>
      <c r="I29" s="15">
        <v>5606879</v>
      </c>
      <c r="J29" s="16"/>
      <c r="K29" s="53" t="s">
        <v>36</v>
      </c>
      <c r="L29" s="1"/>
    </row>
    <row r="30" spans="1:12" ht="15" customHeight="1" x14ac:dyDescent="0.25">
      <c r="A30" s="13" t="s">
        <v>36</v>
      </c>
      <c r="B30" s="13" t="s">
        <v>41</v>
      </c>
      <c r="C30" s="13" t="s">
        <v>36</v>
      </c>
      <c r="D30" s="14" t="s">
        <v>68</v>
      </c>
      <c r="E30" s="15">
        <v>5380882</v>
      </c>
      <c r="F30" s="15">
        <v>5380882</v>
      </c>
      <c r="G30" s="15">
        <v>12219520</v>
      </c>
      <c r="H30" s="15">
        <v>5606879</v>
      </c>
      <c r="I30" s="15">
        <v>5606879</v>
      </c>
      <c r="J30" s="16"/>
      <c r="K30" s="53" t="s">
        <v>36</v>
      </c>
      <c r="L30" s="1"/>
    </row>
    <row r="31" spans="1:12" ht="15" customHeight="1" x14ac:dyDescent="0.25">
      <c r="A31" s="13" t="s">
        <v>36</v>
      </c>
      <c r="B31" s="13" t="s">
        <v>69</v>
      </c>
      <c r="C31" s="13" t="s">
        <v>36</v>
      </c>
      <c r="D31" s="14" t="s">
        <v>70</v>
      </c>
      <c r="E31" s="15">
        <v>0</v>
      </c>
      <c r="F31" s="15">
        <v>6000000</v>
      </c>
      <c r="G31" s="15">
        <v>98086636</v>
      </c>
      <c r="H31" s="15">
        <v>0</v>
      </c>
      <c r="I31" s="15">
        <v>0</v>
      </c>
      <c r="J31" s="16"/>
      <c r="K31" s="53" t="s">
        <v>36</v>
      </c>
      <c r="L31" s="1"/>
    </row>
    <row r="32" spans="1:12" ht="15" customHeight="1" x14ac:dyDescent="0.25">
      <c r="A32" s="13" t="s">
        <v>71</v>
      </c>
      <c r="B32" s="13" t="s">
        <v>36</v>
      </c>
      <c r="C32" s="13" t="s">
        <v>36</v>
      </c>
      <c r="D32" s="14" t="s">
        <v>72</v>
      </c>
      <c r="E32" s="15">
        <v>10</v>
      </c>
      <c r="F32" s="15">
        <v>55968918</v>
      </c>
      <c r="G32" s="15">
        <v>0</v>
      </c>
      <c r="H32" s="15">
        <v>10</v>
      </c>
      <c r="I32" s="15">
        <v>10</v>
      </c>
      <c r="J32" s="16"/>
      <c r="K32" s="53" t="s">
        <v>36</v>
      </c>
      <c r="L32" s="1"/>
    </row>
    <row r="33" spans="1:12" ht="15" customHeight="1" x14ac:dyDescent="0.25">
      <c r="A33" s="21" t="s">
        <v>36</v>
      </c>
      <c r="B33" s="21" t="s">
        <v>36</v>
      </c>
      <c r="C33" s="21" t="s">
        <v>36</v>
      </c>
      <c r="D33" s="22" t="s">
        <v>73</v>
      </c>
      <c r="E33" s="23">
        <v>12884242870</v>
      </c>
      <c r="F33" s="23">
        <v>12998760656</v>
      </c>
      <c r="G33" s="23">
        <v>9449301674</v>
      </c>
      <c r="H33" s="23">
        <v>13425381074</v>
      </c>
      <c r="I33" s="23">
        <v>14027093490</v>
      </c>
      <c r="J33" s="23">
        <f t="shared" ref="J33:J38" si="0">I33-H33</f>
        <v>601712416</v>
      </c>
      <c r="K33" s="54">
        <f t="shared" ref="K33:K38" si="1">(J33/H33)</f>
        <v>4.4819019488787137E-2</v>
      </c>
      <c r="L33" s="1"/>
    </row>
    <row r="34" spans="1:12" ht="15" customHeight="1" x14ac:dyDescent="0.25">
      <c r="A34" s="18" t="s">
        <v>74</v>
      </c>
      <c r="B34" s="18" t="s">
        <v>36</v>
      </c>
      <c r="C34" s="18" t="s">
        <v>36</v>
      </c>
      <c r="D34" s="19" t="s">
        <v>75</v>
      </c>
      <c r="E34" s="20">
        <v>29372180</v>
      </c>
      <c r="F34" s="20">
        <v>29405132</v>
      </c>
      <c r="G34" s="20">
        <v>24312400</v>
      </c>
      <c r="H34" s="20">
        <v>30605812</v>
      </c>
      <c r="I34" s="20">
        <v>31862048</v>
      </c>
      <c r="J34" s="20">
        <f t="shared" si="0"/>
        <v>1256236</v>
      </c>
      <c r="K34" s="55">
        <f t="shared" si="1"/>
        <v>4.1045668058079951E-2</v>
      </c>
      <c r="L34" s="1"/>
    </row>
    <row r="35" spans="1:12" ht="15" customHeight="1" x14ac:dyDescent="0.25">
      <c r="A35" s="13" t="s">
        <v>76</v>
      </c>
      <c r="B35" s="13" t="s">
        <v>36</v>
      </c>
      <c r="C35" s="13" t="s">
        <v>36</v>
      </c>
      <c r="D35" s="14" t="s">
        <v>77</v>
      </c>
      <c r="E35" s="15">
        <v>34681104</v>
      </c>
      <c r="F35" s="15">
        <v>35278780</v>
      </c>
      <c r="G35" s="15">
        <v>21909198</v>
      </c>
      <c r="H35" s="15">
        <v>36137711</v>
      </c>
      <c r="I35" s="15">
        <v>37526227</v>
      </c>
      <c r="J35" s="15">
        <f t="shared" si="0"/>
        <v>1388516</v>
      </c>
      <c r="K35" s="53">
        <f t="shared" si="1"/>
        <v>3.8422909519642792E-2</v>
      </c>
      <c r="L35" s="1"/>
    </row>
    <row r="36" spans="1:12" ht="15" customHeight="1" x14ac:dyDescent="0.25">
      <c r="A36" s="24" t="s">
        <v>78</v>
      </c>
      <c r="B36" s="24" t="s">
        <v>36</v>
      </c>
      <c r="C36" s="24" t="s">
        <v>36</v>
      </c>
      <c r="D36" s="25" t="s">
        <v>79</v>
      </c>
      <c r="E36" s="26">
        <v>709353489</v>
      </c>
      <c r="F36" s="26">
        <v>709692000</v>
      </c>
      <c r="G36" s="26">
        <v>558737312</v>
      </c>
      <c r="H36" s="26">
        <v>739146335</v>
      </c>
      <c r="I36" s="26">
        <v>826014411</v>
      </c>
      <c r="J36" s="26">
        <f t="shared" si="0"/>
        <v>86868076</v>
      </c>
      <c r="K36" s="56">
        <f t="shared" si="1"/>
        <v>0.11752486873928693</v>
      </c>
      <c r="L36" s="1"/>
    </row>
    <row r="37" spans="1:12" ht="15" customHeight="1" x14ac:dyDescent="0.25">
      <c r="A37" s="63" t="s">
        <v>36</v>
      </c>
      <c r="B37" s="63" t="s">
        <v>14</v>
      </c>
      <c r="C37" s="63" t="s">
        <v>36</v>
      </c>
      <c r="D37" s="64" t="s">
        <v>80</v>
      </c>
      <c r="E37" s="65">
        <v>709353489</v>
      </c>
      <c r="F37" s="65">
        <v>709353489</v>
      </c>
      <c r="G37" s="65">
        <v>558398802</v>
      </c>
      <c r="H37" s="65">
        <v>739146335</v>
      </c>
      <c r="I37" s="65">
        <v>826014401</v>
      </c>
      <c r="J37" s="65">
        <f t="shared" si="0"/>
        <v>86868066</v>
      </c>
      <c r="K37" s="66">
        <f t="shared" si="1"/>
        <v>0.1175248552101662</v>
      </c>
      <c r="L37" s="1"/>
    </row>
    <row r="38" spans="1:12" ht="15" customHeight="1" x14ac:dyDescent="0.25">
      <c r="A38" s="13" t="s">
        <v>36</v>
      </c>
      <c r="B38" s="13" t="s">
        <v>36</v>
      </c>
      <c r="C38" s="13" t="s">
        <v>81</v>
      </c>
      <c r="D38" s="14" t="s">
        <v>82</v>
      </c>
      <c r="E38" s="15">
        <v>709353479</v>
      </c>
      <c r="F38" s="15">
        <v>709353479</v>
      </c>
      <c r="G38" s="15">
        <v>558398802</v>
      </c>
      <c r="H38" s="15">
        <v>739146325</v>
      </c>
      <c r="I38" s="15">
        <v>826014391</v>
      </c>
      <c r="J38" s="15">
        <f t="shared" si="0"/>
        <v>86868066</v>
      </c>
      <c r="K38" s="53">
        <f t="shared" si="1"/>
        <v>0.11752485680017417</v>
      </c>
      <c r="L38" s="1"/>
    </row>
    <row r="39" spans="1:12" ht="15" customHeight="1" x14ac:dyDescent="0.25">
      <c r="A39" s="13" t="s">
        <v>36</v>
      </c>
      <c r="B39" s="13" t="s">
        <v>36</v>
      </c>
      <c r="C39" s="13" t="s">
        <v>83</v>
      </c>
      <c r="D39" s="14" t="s">
        <v>84</v>
      </c>
      <c r="E39" s="15">
        <v>10</v>
      </c>
      <c r="F39" s="15">
        <v>10</v>
      </c>
      <c r="G39" s="15">
        <v>0</v>
      </c>
      <c r="H39" s="15">
        <v>10</v>
      </c>
      <c r="I39" s="15">
        <v>10</v>
      </c>
      <c r="J39" s="16"/>
      <c r="K39" s="53" t="s">
        <v>36</v>
      </c>
      <c r="L39" s="1"/>
    </row>
    <row r="40" spans="1:12" ht="15" customHeight="1" x14ac:dyDescent="0.25">
      <c r="A40" s="13" t="s">
        <v>36</v>
      </c>
      <c r="B40" s="13" t="s">
        <v>64</v>
      </c>
      <c r="C40" s="13" t="s">
        <v>36</v>
      </c>
      <c r="D40" s="14" t="s">
        <v>85</v>
      </c>
      <c r="E40" s="15">
        <v>0</v>
      </c>
      <c r="F40" s="15">
        <v>338511</v>
      </c>
      <c r="G40" s="15">
        <v>338510</v>
      </c>
      <c r="H40" s="15">
        <v>0</v>
      </c>
      <c r="I40" s="15">
        <v>10</v>
      </c>
      <c r="J40" s="15">
        <f t="shared" ref="J40:J47" si="2">I40-H40</f>
        <v>10</v>
      </c>
      <c r="K40" s="53" t="s">
        <v>36</v>
      </c>
      <c r="L40" s="1"/>
    </row>
    <row r="41" spans="1:12" ht="15" customHeight="1" x14ac:dyDescent="0.25">
      <c r="A41" s="13" t="s">
        <v>36</v>
      </c>
      <c r="B41" s="13" t="s">
        <v>36</v>
      </c>
      <c r="C41" s="13" t="s">
        <v>86</v>
      </c>
      <c r="D41" s="14" t="s">
        <v>87</v>
      </c>
      <c r="E41" s="15">
        <v>0</v>
      </c>
      <c r="F41" s="15">
        <v>204936</v>
      </c>
      <c r="G41" s="15">
        <v>204936</v>
      </c>
      <c r="H41" s="15">
        <v>0</v>
      </c>
      <c r="I41" s="15">
        <v>5</v>
      </c>
      <c r="J41" s="15">
        <f t="shared" si="2"/>
        <v>5</v>
      </c>
      <c r="K41" s="53" t="s">
        <v>36</v>
      </c>
      <c r="L41" s="1"/>
    </row>
    <row r="42" spans="1:12" ht="15" customHeight="1" x14ac:dyDescent="0.25">
      <c r="A42" s="13" t="s">
        <v>36</v>
      </c>
      <c r="B42" s="13" t="s">
        <v>36</v>
      </c>
      <c r="C42" s="13" t="s">
        <v>88</v>
      </c>
      <c r="D42" s="14" t="s">
        <v>89</v>
      </c>
      <c r="E42" s="15">
        <v>0</v>
      </c>
      <c r="F42" s="15">
        <v>133575</v>
      </c>
      <c r="G42" s="15">
        <v>133574</v>
      </c>
      <c r="H42" s="15">
        <v>0</v>
      </c>
      <c r="I42" s="15">
        <v>5</v>
      </c>
      <c r="J42" s="15">
        <f t="shared" si="2"/>
        <v>5</v>
      </c>
      <c r="K42" s="53" t="s">
        <v>36</v>
      </c>
      <c r="L42" s="1"/>
    </row>
    <row r="43" spans="1:12" ht="15" customHeight="1" x14ac:dyDescent="0.25">
      <c r="A43" s="13" t="s">
        <v>90</v>
      </c>
      <c r="B43" s="13" t="s">
        <v>36</v>
      </c>
      <c r="C43" s="13" t="s">
        <v>36</v>
      </c>
      <c r="D43" s="14" t="s">
        <v>42</v>
      </c>
      <c r="E43" s="15">
        <v>12037938729</v>
      </c>
      <c r="F43" s="15">
        <v>12052810247</v>
      </c>
      <c r="G43" s="15">
        <v>8679879143</v>
      </c>
      <c r="H43" s="15">
        <v>12543532159</v>
      </c>
      <c r="I43" s="15">
        <v>13043569211</v>
      </c>
      <c r="J43" s="15">
        <f t="shared" si="2"/>
        <v>500037052</v>
      </c>
      <c r="K43" s="53">
        <f>(J43/H43)</f>
        <v>3.9864134412986918E-2</v>
      </c>
      <c r="L43" s="1"/>
    </row>
    <row r="44" spans="1:12" ht="15" customHeight="1" x14ac:dyDescent="0.25">
      <c r="A44" s="13" t="s">
        <v>36</v>
      </c>
      <c r="B44" s="13" t="s">
        <v>14</v>
      </c>
      <c r="C44" s="13" t="s">
        <v>36</v>
      </c>
      <c r="D44" s="14" t="s">
        <v>91</v>
      </c>
      <c r="E44" s="15">
        <v>614678908</v>
      </c>
      <c r="F44" s="15">
        <v>619735234</v>
      </c>
      <c r="G44" s="15">
        <v>463450329</v>
      </c>
      <c r="H44" s="15">
        <v>640495423</v>
      </c>
      <c r="I44" s="15">
        <v>0</v>
      </c>
      <c r="J44" s="15">
        <f t="shared" si="2"/>
        <v>-640495423</v>
      </c>
      <c r="K44" s="53">
        <f>(J44/H44)</f>
        <v>-1</v>
      </c>
      <c r="L44" s="1"/>
    </row>
    <row r="45" spans="1:12" ht="15" customHeight="1" x14ac:dyDescent="0.25">
      <c r="A45" s="13" t="s">
        <v>36</v>
      </c>
      <c r="B45" s="13" t="s">
        <v>36</v>
      </c>
      <c r="C45" s="13" t="s">
        <v>92</v>
      </c>
      <c r="D45" s="14" t="s">
        <v>93</v>
      </c>
      <c r="E45" s="15">
        <v>577931536</v>
      </c>
      <c r="F45" s="15">
        <v>582987862</v>
      </c>
      <c r="G45" s="15">
        <v>428845650</v>
      </c>
      <c r="H45" s="15">
        <v>602204661</v>
      </c>
      <c r="I45" s="15">
        <v>0</v>
      </c>
      <c r="J45" s="15">
        <f t="shared" si="2"/>
        <v>-602204661</v>
      </c>
      <c r="K45" s="53">
        <f>(J45/H45)</f>
        <v>-1</v>
      </c>
      <c r="L45" s="1"/>
    </row>
    <row r="46" spans="1:12" ht="15" customHeight="1" x14ac:dyDescent="0.25">
      <c r="A46" s="13" t="s">
        <v>36</v>
      </c>
      <c r="B46" s="13" t="s">
        <v>36</v>
      </c>
      <c r="C46" s="13" t="s">
        <v>46</v>
      </c>
      <c r="D46" s="14" t="s">
        <v>94</v>
      </c>
      <c r="E46" s="15">
        <v>36747372</v>
      </c>
      <c r="F46" s="15">
        <v>36747372</v>
      </c>
      <c r="G46" s="15">
        <v>34604679</v>
      </c>
      <c r="H46" s="15">
        <v>38290762</v>
      </c>
      <c r="I46" s="15">
        <v>0</v>
      </c>
      <c r="J46" s="15">
        <f t="shared" si="2"/>
        <v>-38290762</v>
      </c>
      <c r="K46" s="53">
        <f>(J46/H46)</f>
        <v>-1</v>
      </c>
      <c r="L46" s="1"/>
    </row>
    <row r="47" spans="1:12" ht="15" customHeight="1" x14ac:dyDescent="0.25">
      <c r="A47" s="13" t="s">
        <v>36</v>
      </c>
      <c r="B47" s="13" t="s">
        <v>11</v>
      </c>
      <c r="C47" s="13" t="s">
        <v>36</v>
      </c>
      <c r="D47" s="14" t="s">
        <v>95</v>
      </c>
      <c r="E47" s="15">
        <v>11246502956</v>
      </c>
      <c r="F47" s="15">
        <v>11230615445</v>
      </c>
      <c r="G47" s="15">
        <v>8036141423</v>
      </c>
      <c r="H47" s="15">
        <v>11718856082</v>
      </c>
      <c r="I47" s="15">
        <v>12105248694</v>
      </c>
      <c r="J47" s="15">
        <f t="shared" si="2"/>
        <v>386392612</v>
      </c>
      <c r="K47" s="53">
        <f>(J47/H47)</f>
        <v>3.2971871085053575E-2</v>
      </c>
      <c r="L47" s="1"/>
    </row>
    <row r="48" spans="1:12" ht="15" customHeight="1" x14ac:dyDescent="0.25">
      <c r="A48" s="13" t="s">
        <v>36</v>
      </c>
      <c r="B48" s="13" t="s">
        <v>36</v>
      </c>
      <c r="C48" s="13" t="s">
        <v>96</v>
      </c>
      <c r="D48" s="14" t="s">
        <v>97</v>
      </c>
      <c r="E48" s="15">
        <v>1413158</v>
      </c>
      <c r="F48" s="15">
        <v>1413158</v>
      </c>
      <c r="G48" s="15">
        <v>706579</v>
      </c>
      <c r="H48" s="15">
        <v>1472511</v>
      </c>
      <c r="I48" s="15">
        <v>1472511</v>
      </c>
      <c r="J48" s="16"/>
      <c r="K48" s="53" t="s">
        <v>36</v>
      </c>
      <c r="L48" s="1"/>
    </row>
    <row r="49" spans="1:12" ht="15" customHeight="1" x14ac:dyDescent="0.25">
      <c r="A49" s="13" t="s">
        <v>36</v>
      </c>
      <c r="B49" s="13" t="s">
        <v>36</v>
      </c>
      <c r="C49" s="13" t="s">
        <v>98</v>
      </c>
      <c r="D49" s="14" t="s">
        <v>99</v>
      </c>
      <c r="E49" s="15">
        <v>3224311893</v>
      </c>
      <c r="F49" s="15">
        <v>3196793245</v>
      </c>
      <c r="G49" s="15">
        <v>2127263571</v>
      </c>
      <c r="H49" s="15">
        <v>3359732993</v>
      </c>
      <c r="I49" s="15">
        <v>3490413491</v>
      </c>
      <c r="J49" s="15">
        <f t="shared" ref="J49:J57" si="3">I49-H49</f>
        <v>130680498</v>
      </c>
      <c r="K49" s="53">
        <f t="shared" ref="K49:K56" si="4">(J49/H49)</f>
        <v>3.8896096288685046E-2</v>
      </c>
      <c r="L49" s="1"/>
    </row>
    <row r="50" spans="1:12" ht="15" customHeight="1" x14ac:dyDescent="0.25">
      <c r="A50" s="13" t="s">
        <v>36</v>
      </c>
      <c r="B50" s="13" t="s">
        <v>36</v>
      </c>
      <c r="C50" s="13" t="s">
        <v>100</v>
      </c>
      <c r="D50" s="14" t="s">
        <v>101</v>
      </c>
      <c r="E50" s="15">
        <v>2438780090</v>
      </c>
      <c r="F50" s="15">
        <v>2380955233</v>
      </c>
      <c r="G50" s="15">
        <v>1500815401</v>
      </c>
      <c r="H50" s="15">
        <v>2541208854</v>
      </c>
      <c r="I50" s="15">
        <v>2286771875</v>
      </c>
      <c r="J50" s="15">
        <f t="shared" si="3"/>
        <v>-254436979</v>
      </c>
      <c r="K50" s="53">
        <f t="shared" si="4"/>
        <v>-0.10012438710006163</v>
      </c>
      <c r="L50" s="1"/>
    </row>
    <row r="51" spans="1:12" ht="27" customHeight="1" x14ac:dyDescent="0.25">
      <c r="A51" s="13" t="s">
        <v>36</v>
      </c>
      <c r="B51" s="13" t="s">
        <v>36</v>
      </c>
      <c r="C51" s="13" t="s">
        <v>102</v>
      </c>
      <c r="D51" s="14" t="s">
        <v>103</v>
      </c>
      <c r="E51" s="15">
        <v>5326423426</v>
      </c>
      <c r="F51" s="15">
        <v>5329379420</v>
      </c>
      <c r="G51" s="15">
        <v>4140054826</v>
      </c>
      <c r="H51" s="15">
        <v>5550133210</v>
      </c>
      <c r="I51" s="15">
        <v>6039213720</v>
      </c>
      <c r="J51" s="15">
        <f t="shared" si="3"/>
        <v>489080510</v>
      </c>
      <c r="K51" s="53">
        <f t="shared" si="4"/>
        <v>8.8120499363654015E-2</v>
      </c>
      <c r="L51" s="1"/>
    </row>
    <row r="52" spans="1:12" ht="15" customHeight="1" x14ac:dyDescent="0.25">
      <c r="A52" s="13" t="s">
        <v>36</v>
      </c>
      <c r="B52" s="13" t="s">
        <v>36</v>
      </c>
      <c r="C52" s="13" t="s">
        <v>104</v>
      </c>
      <c r="D52" s="14" t="s">
        <v>105</v>
      </c>
      <c r="E52" s="15">
        <v>255177138</v>
      </c>
      <c r="F52" s="15">
        <v>321677138</v>
      </c>
      <c r="G52" s="15">
        <v>267102420</v>
      </c>
      <c r="H52" s="15">
        <v>265894578</v>
      </c>
      <c r="I52" s="15">
        <v>286583948</v>
      </c>
      <c r="J52" s="15">
        <f t="shared" si="3"/>
        <v>20689370</v>
      </c>
      <c r="K52" s="53">
        <f t="shared" si="4"/>
        <v>7.7810424551041424E-2</v>
      </c>
      <c r="L52" s="1"/>
    </row>
    <row r="53" spans="1:12" ht="15" customHeight="1" x14ac:dyDescent="0.25">
      <c r="A53" s="13" t="s">
        <v>36</v>
      </c>
      <c r="B53" s="13" t="s">
        <v>36</v>
      </c>
      <c r="C53" s="13" t="s">
        <v>106</v>
      </c>
      <c r="D53" s="14" t="s">
        <v>107</v>
      </c>
      <c r="E53" s="15">
        <v>397251</v>
      </c>
      <c r="F53" s="15">
        <v>397251</v>
      </c>
      <c r="G53" s="15">
        <v>198626</v>
      </c>
      <c r="H53" s="15">
        <v>413936</v>
      </c>
      <c r="I53" s="15">
        <v>793149</v>
      </c>
      <c r="J53" s="15">
        <f t="shared" si="3"/>
        <v>379213</v>
      </c>
      <c r="K53" s="53">
        <f t="shared" si="4"/>
        <v>0.9161150516021801</v>
      </c>
      <c r="L53" s="1"/>
    </row>
    <row r="54" spans="1:12" ht="15" customHeight="1" x14ac:dyDescent="0.25">
      <c r="A54" s="59" t="s">
        <v>36</v>
      </c>
      <c r="B54" s="59" t="s">
        <v>64</v>
      </c>
      <c r="C54" s="59" t="s">
        <v>36</v>
      </c>
      <c r="D54" s="60" t="s">
        <v>108</v>
      </c>
      <c r="E54" s="61">
        <v>176756865</v>
      </c>
      <c r="F54" s="61">
        <v>202251018</v>
      </c>
      <c r="G54" s="61">
        <v>180085035</v>
      </c>
      <c r="H54" s="61">
        <v>184180654</v>
      </c>
      <c r="I54" s="61">
        <v>23384487</v>
      </c>
      <c r="J54" s="61">
        <f t="shared" si="3"/>
        <v>-160796167</v>
      </c>
      <c r="K54" s="62">
        <f t="shared" si="4"/>
        <v>-0.87303505285631144</v>
      </c>
      <c r="L54" s="1"/>
    </row>
    <row r="55" spans="1:12" ht="15" customHeight="1" x14ac:dyDescent="0.25">
      <c r="A55" s="68" t="s">
        <v>36</v>
      </c>
      <c r="B55" s="67" t="s">
        <v>36</v>
      </c>
      <c r="C55" s="69" t="s">
        <v>92</v>
      </c>
      <c r="D55" s="70" t="s">
        <v>109</v>
      </c>
      <c r="E55" s="71">
        <v>17229210</v>
      </c>
      <c r="F55" s="71">
        <v>42723363</v>
      </c>
      <c r="G55" s="71">
        <v>28319409</v>
      </c>
      <c r="H55" s="71">
        <v>17952837</v>
      </c>
      <c r="I55" s="71">
        <v>14222933</v>
      </c>
      <c r="J55" s="71">
        <f t="shared" si="3"/>
        <v>-3729904</v>
      </c>
      <c r="K55" s="72">
        <f t="shared" si="4"/>
        <v>-0.20776125801175602</v>
      </c>
      <c r="L55" s="1"/>
    </row>
    <row r="56" spans="1:12" ht="15" customHeight="1" x14ac:dyDescent="0.25">
      <c r="A56" s="63" t="s">
        <v>36</v>
      </c>
      <c r="B56" s="63" t="s">
        <v>36</v>
      </c>
      <c r="C56" s="63" t="s">
        <v>110</v>
      </c>
      <c r="D56" s="64" t="s">
        <v>111</v>
      </c>
      <c r="E56" s="65">
        <v>159527655</v>
      </c>
      <c r="F56" s="65">
        <v>159527655</v>
      </c>
      <c r="G56" s="65">
        <v>151765626</v>
      </c>
      <c r="H56" s="65">
        <v>166227817</v>
      </c>
      <c r="I56" s="65">
        <v>0</v>
      </c>
      <c r="J56" s="65">
        <f t="shared" si="3"/>
        <v>-166227817</v>
      </c>
      <c r="K56" s="66">
        <f t="shared" si="4"/>
        <v>-1</v>
      </c>
      <c r="L56" s="1"/>
    </row>
    <row r="57" spans="1:12" ht="15" customHeight="1" x14ac:dyDescent="0.25">
      <c r="A57" s="13" t="s">
        <v>36</v>
      </c>
      <c r="B57" s="13" t="s">
        <v>36</v>
      </c>
      <c r="C57" s="13" t="s">
        <v>112</v>
      </c>
      <c r="D57" s="14" t="s">
        <v>113</v>
      </c>
      <c r="E57" s="15">
        <v>0</v>
      </c>
      <c r="F57" s="15">
        <v>0</v>
      </c>
      <c r="G57" s="15">
        <v>0</v>
      </c>
      <c r="H57" s="15">
        <v>0</v>
      </c>
      <c r="I57" s="15">
        <v>9161554</v>
      </c>
      <c r="J57" s="15">
        <f t="shared" si="3"/>
        <v>9161554</v>
      </c>
      <c r="K57" s="53" t="s">
        <v>36</v>
      </c>
      <c r="L57" s="1"/>
    </row>
    <row r="58" spans="1:12" ht="15" customHeight="1" x14ac:dyDescent="0.25">
      <c r="A58" s="13" t="s">
        <v>36</v>
      </c>
      <c r="B58" s="13" t="s">
        <v>114</v>
      </c>
      <c r="C58" s="13" t="s">
        <v>36</v>
      </c>
      <c r="D58" s="14" t="s">
        <v>115</v>
      </c>
      <c r="E58" s="15">
        <v>0</v>
      </c>
      <c r="F58" s="15">
        <v>196550</v>
      </c>
      <c r="G58" s="15">
        <v>196550</v>
      </c>
      <c r="H58" s="15">
        <v>0</v>
      </c>
      <c r="I58" s="15">
        <v>0</v>
      </c>
      <c r="J58" s="16"/>
      <c r="K58" s="53" t="s">
        <v>36</v>
      </c>
      <c r="L58" s="1"/>
    </row>
    <row r="59" spans="1:12" ht="15" customHeight="1" x14ac:dyDescent="0.25">
      <c r="A59" s="13" t="s">
        <v>36</v>
      </c>
      <c r="B59" s="13" t="s">
        <v>36</v>
      </c>
      <c r="C59" s="13" t="s">
        <v>116</v>
      </c>
      <c r="D59" s="14" t="s">
        <v>117</v>
      </c>
      <c r="E59" s="15">
        <v>0</v>
      </c>
      <c r="F59" s="15">
        <v>196550</v>
      </c>
      <c r="G59" s="15">
        <v>196550</v>
      </c>
      <c r="H59" s="15">
        <v>0</v>
      </c>
      <c r="I59" s="15">
        <v>0</v>
      </c>
      <c r="J59" s="16"/>
      <c r="K59" s="53" t="s">
        <v>36</v>
      </c>
      <c r="L59" s="1"/>
    </row>
    <row r="60" spans="1:12" ht="15" customHeight="1" x14ac:dyDescent="0.25">
      <c r="A60" s="13" t="s">
        <v>36</v>
      </c>
      <c r="B60" s="13" t="s">
        <v>118</v>
      </c>
      <c r="C60" s="13" t="s">
        <v>36</v>
      </c>
      <c r="D60" s="14" t="s">
        <v>119</v>
      </c>
      <c r="E60" s="15">
        <v>0</v>
      </c>
      <c r="F60" s="15">
        <v>12000</v>
      </c>
      <c r="G60" s="15">
        <v>5806</v>
      </c>
      <c r="H60" s="15">
        <v>0</v>
      </c>
      <c r="I60" s="15">
        <v>0</v>
      </c>
      <c r="J60" s="16"/>
      <c r="K60" s="53" t="s">
        <v>36</v>
      </c>
      <c r="L60" s="1"/>
    </row>
    <row r="61" spans="1:12" ht="15" customHeight="1" x14ac:dyDescent="0.25">
      <c r="A61" s="24" t="s">
        <v>36</v>
      </c>
      <c r="B61" s="24" t="s">
        <v>36</v>
      </c>
      <c r="C61" s="24" t="s">
        <v>86</v>
      </c>
      <c r="D61" s="25" t="s">
        <v>120</v>
      </c>
      <c r="E61" s="26">
        <v>0</v>
      </c>
      <c r="F61" s="26">
        <v>12000</v>
      </c>
      <c r="G61" s="26">
        <v>5806</v>
      </c>
      <c r="H61" s="26">
        <v>0</v>
      </c>
      <c r="I61" s="26">
        <v>0</v>
      </c>
      <c r="J61" s="27"/>
      <c r="K61" s="56" t="s">
        <v>36</v>
      </c>
      <c r="L61" s="1"/>
    </row>
    <row r="62" spans="1:12" ht="15" customHeight="1" x14ac:dyDescent="0.25">
      <c r="A62" s="63" t="s">
        <v>36</v>
      </c>
      <c r="B62" s="63" t="s">
        <v>61</v>
      </c>
      <c r="C62" s="63" t="s">
        <v>36</v>
      </c>
      <c r="D62" s="64" t="s">
        <v>121</v>
      </c>
      <c r="E62" s="65">
        <v>0</v>
      </c>
      <c r="F62" s="65">
        <v>0</v>
      </c>
      <c r="G62" s="65">
        <v>0</v>
      </c>
      <c r="H62" s="65">
        <v>0</v>
      </c>
      <c r="I62" s="65">
        <v>914936030</v>
      </c>
      <c r="J62" s="65">
        <f>I62-H62</f>
        <v>914936030</v>
      </c>
      <c r="K62" s="66" t="s">
        <v>36</v>
      </c>
      <c r="L62" s="1"/>
    </row>
    <row r="63" spans="1:12" ht="15" customHeight="1" x14ac:dyDescent="0.25">
      <c r="A63" s="13" t="s">
        <v>36</v>
      </c>
      <c r="B63" s="13" t="s">
        <v>36</v>
      </c>
      <c r="C63" s="13" t="s">
        <v>92</v>
      </c>
      <c r="D63" s="14" t="s">
        <v>122</v>
      </c>
      <c r="E63" s="15">
        <v>0</v>
      </c>
      <c r="F63" s="15">
        <v>0</v>
      </c>
      <c r="G63" s="15">
        <v>0</v>
      </c>
      <c r="H63" s="15">
        <v>0</v>
      </c>
      <c r="I63" s="15">
        <v>700973446</v>
      </c>
      <c r="J63" s="15">
        <f>I63-H63</f>
        <v>700973446</v>
      </c>
      <c r="K63" s="53" t="s">
        <v>36</v>
      </c>
      <c r="L63" s="1"/>
    </row>
    <row r="64" spans="1:12" ht="15" customHeight="1" x14ac:dyDescent="0.25">
      <c r="A64" s="13" t="s">
        <v>36</v>
      </c>
      <c r="B64" s="13" t="s">
        <v>36</v>
      </c>
      <c r="C64" s="13" t="s">
        <v>46</v>
      </c>
      <c r="D64" s="14" t="s">
        <v>94</v>
      </c>
      <c r="E64" s="15">
        <v>0</v>
      </c>
      <c r="F64" s="15">
        <v>0</v>
      </c>
      <c r="G64" s="15">
        <v>0</v>
      </c>
      <c r="H64" s="15">
        <v>0</v>
      </c>
      <c r="I64" s="15">
        <v>38290762</v>
      </c>
      <c r="J64" s="15">
        <f>I64-H64</f>
        <v>38290762</v>
      </c>
      <c r="K64" s="53" t="s">
        <v>36</v>
      </c>
      <c r="L64" s="1"/>
    </row>
    <row r="65" spans="1:12" ht="15" customHeight="1" x14ac:dyDescent="0.25">
      <c r="A65" s="13" t="s">
        <v>36</v>
      </c>
      <c r="B65" s="13" t="s">
        <v>36</v>
      </c>
      <c r="C65" s="13" t="s">
        <v>110</v>
      </c>
      <c r="D65" s="14" t="s">
        <v>111</v>
      </c>
      <c r="E65" s="15">
        <v>0</v>
      </c>
      <c r="F65" s="15">
        <v>0</v>
      </c>
      <c r="G65" s="15">
        <v>0</v>
      </c>
      <c r="H65" s="15">
        <v>0</v>
      </c>
      <c r="I65" s="15">
        <v>175671822</v>
      </c>
      <c r="J65" s="15">
        <f>I65-H65</f>
        <v>175671822</v>
      </c>
      <c r="K65" s="53" t="s">
        <v>36</v>
      </c>
      <c r="L65" s="1"/>
    </row>
    <row r="66" spans="1:12" ht="15" customHeight="1" x14ac:dyDescent="0.25">
      <c r="A66" s="13" t="s">
        <v>123</v>
      </c>
      <c r="B66" s="13" t="s">
        <v>36</v>
      </c>
      <c r="C66" s="13" t="s">
        <v>36</v>
      </c>
      <c r="D66" s="14" t="s">
        <v>124</v>
      </c>
      <c r="E66" s="15">
        <v>427806</v>
      </c>
      <c r="F66" s="15">
        <v>62878685</v>
      </c>
      <c r="G66" s="15">
        <v>62452818</v>
      </c>
      <c r="H66" s="15">
        <v>445774</v>
      </c>
      <c r="I66" s="15">
        <v>445774</v>
      </c>
      <c r="J66" s="16"/>
      <c r="K66" s="53" t="s">
        <v>36</v>
      </c>
      <c r="L66" s="1"/>
    </row>
    <row r="67" spans="1:12" ht="15" customHeight="1" x14ac:dyDescent="0.25">
      <c r="A67" s="13" t="s">
        <v>36</v>
      </c>
      <c r="B67" s="13" t="s">
        <v>59</v>
      </c>
      <c r="C67" s="13" t="s">
        <v>36</v>
      </c>
      <c r="D67" s="14" t="s">
        <v>125</v>
      </c>
      <c r="E67" s="15">
        <v>427806</v>
      </c>
      <c r="F67" s="15">
        <v>62878685</v>
      </c>
      <c r="G67" s="15">
        <v>62452818</v>
      </c>
      <c r="H67" s="15">
        <v>445774</v>
      </c>
      <c r="I67" s="15">
        <v>445774</v>
      </c>
      <c r="J67" s="16"/>
      <c r="K67" s="53" t="s">
        <v>36</v>
      </c>
      <c r="L67" s="1"/>
    </row>
    <row r="68" spans="1:12" ht="15" customHeight="1" x14ac:dyDescent="0.25">
      <c r="A68" s="13" t="s">
        <v>126</v>
      </c>
      <c r="B68" s="13" t="s">
        <v>36</v>
      </c>
      <c r="C68" s="13" t="s">
        <v>36</v>
      </c>
      <c r="D68" s="14" t="s">
        <v>127</v>
      </c>
      <c r="E68" s="15">
        <v>27748914</v>
      </c>
      <c r="F68" s="15">
        <v>63726028</v>
      </c>
      <c r="G68" s="15">
        <v>64501683</v>
      </c>
      <c r="H68" s="15">
        <v>28914368</v>
      </c>
      <c r="I68" s="15">
        <v>28914368</v>
      </c>
      <c r="J68" s="16"/>
      <c r="K68" s="53" t="s">
        <v>36</v>
      </c>
      <c r="L68" s="1"/>
    </row>
    <row r="69" spans="1:12" ht="15" customHeight="1" x14ac:dyDescent="0.25">
      <c r="A69" s="13" t="s">
        <v>36</v>
      </c>
      <c r="B69" s="13" t="s">
        <v>14</v>
      </c>
      <c r="C69" s="13" t="s">
        <v>36</v>
      </c>
      <c r="D69" s="14" t="s">
        <v>128</v>
      </c>
      <c r="E69" s="15">
        <v>0</v>
      </c>
      <c r="F69" s="15">
        <v>14306011</v>
      </c>
      <c r="G69" s="15">
        <v>14306011</v>
      </c>
      <c r="H69" s="15">
        <v>0</v>
      </c>
      <c r="I69" s="15">
        <v>0</v>
      </c>
      <c r="J69" s="16"/>
      <c r="K69" s="53" t="s">
        <v>36</v>
      </c>
      <c r="L69" s="1"/>
    </row>
    <row r="70" spans="1:12" ht="15" customHeight="1" x14ac:dyDescent="0.25">
      <c r="A70" s="13" t="s">
        <v>36</v>
      </c>
      <c r="B70" s="13" t="s">
        <v>11</v>
      </c>
      <c r="C70" s="13" t="s">
        <v>36</v>
      </c>
      <c r="D70" s="14" t="s">
        <v>129</v>
      </c>
      <c r="E70" s="15">
        <v>27748914</v>
      </c>
      <c r="F70" s="15">
        <v>49420017</v>
      </c>
      <c r="G70" s="15">
        <v>50195672</v>
      </c>
      <c r="H70" s="15">
        <v>28914368</v>
      </c>
      <c r="I70" s="15">
        <v>28914368</v>
      </c>
      <c r="J70" s="16"/>
      <c r="K70" s="53" t="s">
        <v>36</v>
      </c>
      <c r="L70" s="1"/>
    </row>
    <row r="71" spans="1:12" ht="15" customHeight="1" x14ac:dyDescent="0.25">
      <c r="A71" s="13" t="s">
        <v>130</v>
      </c>
      <c r="B71" s="13" t="s">
        <v>36</v>
      </c>
      <c r="C71" s="13" t="s">
        <v>36</v>
      </c>
      <c r="D71" s="14" t="s">
        <v>131</v>
      </c>
      <c r="E71" s="15">
        <v>0</v>
      </c>
      <c r="F71" s="15">
        <v>47750</v>
      </c>
      <c r="G71" s="15">
        <v>3070</v>
      </c>
      <c r="H71" s="15">
        <v>0</v>
      </c>
      <c r="I71" s="15">
        <v>122453</v>
      </c>
      <c r="J71" s="15">
        <f>I71-H71</f>
        <v>122453</v>
      </c>
      <c r="K71" s="53" t="s">
        <v>36</v>
      </c>
      <c r="L71" s="1"/>
    </row>
    <row r="72" spans="1:12" ht="15" customHeight="1" x14ac:dyDescent="0.25">
      <c r="A72" s="13" t="s">
        <v>36</v>
      </c>
      <c r="B72" s="13" t="s">
        <v>38</v>
      </c>
      <c r="C72" s="13" t="s">
        <v>36</v>
      </c>
      <c r="D72" s="14" t="s">
        <v>132</v>
      </c>
      <c r="E72" s="15">
        <v>0</v>
      </c>
      <c r="F72" s="15">
        <v>38688</v>
      </c>
      <c r="G72" s="15">
        <v>3070</v>
      </c>
      <c r="H72" s="15">
        <v>0</v>
      </c>
      <c r="I72" s="15">
        <v>122453</v>
      </c>
      <c r="J72" s="15">
        <f>I72-H72</f>
        <v>122453</v>
      </c>
      <c r="K72" s="53" t="s">
        <v>36</v>
      </c>
      <c r="L72" s="1"/>
    </row>
    <row r="73" spans="1:12" ht="15" customHeight="1" x14ac:dyDescent="0.25">
      <c r="A73" s="13" t="s">
        <v>36</v>
      </c>
      <c r="B73" s="13" t="s">
        <v>41</v>
      </c>
      <c r="C73" s="13" t="s">
        <v>36</v>
      </c>
      <c r="D73" s="14" t="s">
        <v>133</v>
      </c>
      <c r="E73" s="15">
        <v>0</v>
      </c>
      <c r="F73" s="15">
        <v>9062</v>
      </c>
      <c r="G73" s="15">
        <v>0</v>
      </c>
      <c r="H73" s="15">
        <v>0</v>
      </c>
      <c r="I73" s="15">
        <v>0</v>
      </c>
      <c r="J73" s="16"/>
      <c r="K73" s="53" t="s">
        <v>36</v>
      </c>
      <c r="L73" s="1"/>
    </row>
    <row r="74" spans="1:12" ht="15" customHeight="1" x14ac:dyDescent="0.25">
      <c r="A74" s="13" t="s">
        <v>134</v>
      </c>
      <c r="B74" s="13" t="s">
        <v>36</v>
      </c>
      <c r="C74" s="13" t="s">
        <v>36</v>
      </c>
      <c r="D74" s="14" t="s">
        <v>135</v>
      </c>
      <c r="E74" s="15">
        <v>43056839</v>
      </c>
      <c r="F74" s="15">
        <v>43056839</v>
      </c>
      <c r="G74" s="15">
        <v>37307909</v>
      </c>
      <c r="H74" s="15">
        <v>44865226</v>
      </c>
      <c r="I74" s="15">
        <v>52472808</v>
      </c>
      <c r="J74" s="15">
        <f>I74-H74</f>
        <v>7607582</v>
      </c>
      <c r="K74" s="53">
        <f>(J74/H74)</f>
        <v>0.16956522184909978</v>
      </c>
      <c r="L74" s="1"/>
    </row>
    <row r="75" spans="1:12" ht="15" customHeight="1" x14ac:dyDescent="0.25">
      <c r="A75" s="13" t="s">
        <v>36</v>
      </c>
      <c r="B75" s="13" t="s">
        <v>41</v>
      </c>
      <c r="C75" s="13" t="s">
        <v>36</v>
      </c>
      <c r="D75" s="14" t="s">
        <v>68</v>
      </c>
      <c r="E75" s="15">
        <v>43056839</v>
      </c>
      <c r="F75" s="15">
        <v>43056839</v>
      </c>
      <c r="G75" s="15">
        <v>37307909</v>
      </c>
      <c r="H75" s="15">
        <v>44865226</v>
      </c>
      <c r="I75" s="15">
        <v>52472808</v>
      </c>
      <c r="J75" s="15">
        <f>I75-H75</f>
        <v>7607582</v>
      </c>
      <c r="K75" s="53">
        <f>(J75/H75)</f>
        <v>0.16956522184909978</v>
      </c>
      <c r="L75" s="1"/>
    </row>
    <row r="76" spans="1:12" ht="15" customHeight="1" x14ac:dyDescent="0.25">
      <c r="A76" s="13" t="s">
        <v>136</v>
      </c>
      <c r="B76" s="13" t="s">
        <v>36</v>
      </c>
      <c r="C76" s="13" t="s">
        <v>36</v>
      </c>
      <c r="D76" s="14" t="s">
        <v>137</v>
      </c>
      <c r="E76" s="15">
        <v>1663809</v>
      </c>
      <c r="F76" s="15">
        <v>1865195</v>
      </c>
      <c r="G76" s="15">
        <v>198141</v>
      </c>
      <c r="H76" s="15">
        <v>1733689</v>
      </c>
      <c r="I76" s="15">
        <v>6166190</v>
      </c>
      <c r="J76" s="15">
        <f>I76-H76</f>
        <v>4432501</v>
      </c>
      <c r="K76" s="53">
        <f>(J76/H76)</f>
        <v>2.5566875027758726</v>
      </c>
      <c r="L76" s="1"/>
    </row>
    <row r="77" spans="1:12" ht="15" customHeight="1" x14ac:dyDescent="0.25">
      <c r="A77" s="13" t="s">
        <v>36</v>
      </c>
      <c r="B77" s="13" t="s">
        <v>38</v>
      </c>
      <c r="C77" s="13" t="s">
        <v>36</v>
      </c>
      <c r="D77" s="14" t="s">
        <v>138</v>
      </c>
      <c r="E77" s="15">
        <v>1663799</v>
      </c>
      <c r="F77" s="15">
        <v>1663799</v>
      </c>
      <c r="G77" s="15">
        <v>0</v>
      </c>
      <c r="H77" s="15">
        <v>1733679</v>
      </c>
      <c r="I77" s="15">
        <v>6166180</v>
      </c>
      <c r="J77" s="15">
        <f>I77-H77</f>
        <v>4432501</v>
      </c>
      <c r="K77" s="53">
        <f>(J77/H77)</f>
        <v>2.5567022499551531</v>
      </c>
      <c r="L77" s="1"/>
    </row>
    <row r="78" spans="1:12" ht="15" customHeight="1" x14ac:dyDescent="0.25">
      <c r="A78" s="24" t="s">
        <v>36</v>
      </c>
      <c r="B78" s="24" t="s">
        <v>118</v>
      </c>
      <c r="C78" s="24" t="s">
        <v>36</v>
      </c>
      <c r="D78" s="25" t="s">
        <v>139</v>
      </c>
      <c r="E78" s="26">
        <v>10</v>
      </c>
      <c r="F78" s="26">
        <v>201396</v>
      </c>
      <c r="G78" s="26">
        <v>198141</v>
      </c>
      <c r="H78" s="26">
        <v>10</v>
      </c>
      <c r="I78" s="26">
        <v>10</v>
      </c>
      <c r="J78" s="27"/>
      <c r="K78" s="56" t="s">
        <v>36</v>
      </c>
      <c r="L78" s="1"/>
    </row>
    <row r="79" spans="1:1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57"/>
      <c r="L79" s="1"/>
    </row>
    <row r="80" spans="1:12" ht="15" customHeight="1" x14ac:dyDescent="0.25">
      <c r="A80" s="30" t="s">
        <v>140</v>
      </c>
      <c r="B80" s="31"/>
      <c r="C80" s="31"/>
      <c r="D80" s="31"/>
      <c r="E80" s="17">
        <v>12840758215</v>
      </c>
      <c r="F80" s="17">
        <v>12892623736</v>
      </c>
      <c r="G80" s="17">
        <v>9349342806</v>
      </c>
      <c r="H80" s="17">
        <v>13380070064</v>
      </c>
      <c r="I80" s="17">
        <v>13974174898</v>
      </c>
      <c r="J80" s="17">
        <v>594104834</v>
      </c>
      <c r="K80" s="58">
        <v>4.4402221450131264E-2</v>
      </c>
      <c r="L80" s="1"/>
    </row>
    <row r="81" spans="1:12" ht="15" customHeight="1" x14ac:dyDescent="0.25">
      <c r="A81" s="32" t="s">
        <v>141</v>
      </c>
      <c r="B81" s="33"/>
      <c r="C81" s="33"/>
      <c r="D81" s="33"/>
      <c r="E81" s="33"/>
      <c r="F81" s="33"/>
      <c r="G81" s="33"/>
      <c r="H81" s="33"/>
      <c r="I81" s="33"/>
      <c r="J81" s="1"/>
      <c r="K81" s="1"/>
      <c r="L81" s="1"/>
    </row>
    <row r="82" spans="1:12" ht="5.0999999999999996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80:D80"/>
    <mergeCell ref="A81:I81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78740157480314965" right="0.78740157480314965" top="0.98425196850393704" bottom="0.78740157480314965" header="0.31496062992125984" footer="0.31496062992125984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160201</vt:lpstr>
      <vt:lpstr>'160201'!Área_de_impresión</vt:lpstr>
      <vt:lpstr>JR_PAGE_ANCHOR_0_1</vt:lpstr>
      <vt:lpstr>'160201'!Títulos_a_imprimir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2024-09-26T14:45:10Z</dcterms:created>
  <dcterms:modified xsi:type="dcterms:W3CDTF">2024-09-26T21:16:36Z</dcterms:modified>
</cp:coreProperties>
</file>